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<sst xmlns="http://schemas.openxmlformats.org/spreadsheetml/2006/main" count="266" uniqueCount="200">
  <si>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</si>
  <si>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</si>
  <si>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</si>
  <si>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</si>
  <si>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</si>
  <si>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</si>
  <si>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</si>
  <si>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</si>
  <si>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</si>
  <si>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</si>
  <si>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</si>
  <si>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</si>
  <si>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</si>
  <si>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</si>
  <si>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</si>
  <si>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</si>
  <si>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</si>
  <si>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</si>
  <si>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</si>
  <si>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</si>
  <si>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</si>
  <si>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</si>
  <si>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</si>
  <si>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</si>
  <si>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</si>
  <si>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</si>
  <si>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</si>
  <si>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</si>
  <si>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</si>
  <si>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</si>
  <si>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</si>
  <si>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</si>
  <si>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</si>
  <si>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</si>
  <si>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</si>
  <si>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</si>
  <si>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</si>
  <si>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</si>
  <si>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</si>
  <si>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</si>
  <si>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</si>
  <si>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</si>
  <si>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</si>
  <si>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</si>
  <si>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</si>
  <si>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</si>
  <si>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</si>
  <si>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</si>
  <si>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</si>
  <si>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</si>
  <si>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</si>
  <si>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</si>
  <si>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</si>
  <si>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</si>
  <si>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</si>
  <si>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</si>
  <si>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</si>
  <si>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</si>
  <si>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</si>
  <si>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</si>
  <si>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</si>
  <si>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</si>
  <si>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</si>
  <si>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</si>
  <si>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</si>
  <si>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</si>
  <si>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</si>
  <si>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</si>
  <si>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</si>
  <si>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</si>
  <si>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</si>
  <si>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</si>
  <si>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</si>
  <si>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</si>
  <si>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</si>
  <si>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</si>
  <si>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</si>
  <si>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</si>
  <si>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</si>
  <si>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</si>
  <si>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</si>
  <si>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</si>
  <si>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</si>
  <si>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</si>
  <si>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</si>
  <si>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</si>
  <si>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</si>
  <si>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</si>
  <si>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</si>
  <si>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</si>
  <si>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</si>
  <si>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</si>
  <si>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</si>
  <si>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</si>
  <si>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</si>
  <si>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</si>
  <si>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</si>
  <si>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</si>
  <si>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</si>
  <si>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</si>
  <si>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</si>
  <si>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</si>
  <si>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</si>
  <si>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</si>
  <si>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</si>
  <si>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</si>
  <si>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</si>
  <si>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</si>
  <si>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</si>
  <si>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</si>
  <si>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</si>
  <si>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</si>
  <si>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</si>
  <si>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</si>
  <si>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</si>
  <si>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</si>
  <si>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</si>
  <si>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</si>
  <si>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</si>
  <si>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</si>
  <si>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</si>
  <si>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</si>
  <si>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</si>
  <si>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</si>
  <si>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</si>
  <si>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</si>
  <si>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</si>
  <si>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</si>
  <si>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</si>
  <si>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</si>
  <si>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</si>
  <si>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</si>
  <si>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</si>
  <si>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</si>
  <si>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</si>
  <si>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</si>
  <si>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</si>
  <si>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</si>
  <si>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</si>
  <si>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</si>
  <si>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</si>
  <si>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</si>
  <si>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</si>
  <si>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</si>
  <si>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</si>
  <si>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</si>
  <si>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</si>
  <si>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</si>
  <si>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</si>
  <si>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</si>
  <si>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</si>
  <si>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</si>
  <si>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</si>
  <si>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</si>
  <si>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</si>
  <si>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</si>
  <si>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</si>
  <si>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</si>
  <si>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</si>
  <si>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</si>
  <si>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</si>
  <si>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</si>
  <si>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</si>
  <si>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</si>
  <si>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</si>
  <si>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</si>
  <si>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</si>
  <si>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</si>
  <si>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</si>
  <si>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</si>
  <si>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</si>
  <si>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</si>
  <si>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</si>
  <si>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</si>
  <si>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</si>
  <si>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</si>
  <si>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</si>
  <si>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</si>
  <si>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</si>
  <si>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</si>
  <si>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</si>
  <si>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</si>
  <si>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</si>
  <si>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</si>
  <si>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</si>
  <si>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</si>
  <si>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</si>
  <si>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</si>
  <si>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</si>
  <si>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</si>
  <si>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</si>
  <si>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ТУ ДСА України в Львiвській областi</t>
  </si>
  <si>
    <t>79005.м. Львів.вул. Драгоманова. 25</t>
  </si>
  <si>
    <t>Доручення судів України / іноземних судів</t>
  </si>
  <si>
    <t xml:space="preserve">Розглянуто справ судом присяжних </t>
  </si>
  <si>
    <t>В.С. Дейнека</t>
  </si>
  <si>
    <t>Н.В. Волобуєва</t>
  </si>
  <si>
    <t>(032)260-14-54</t>
  </si>
  <si>
    <t>stat@lv.court.gov.ua</t>
  </si>
  <si>
    <t>10 січня 2018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</si>
</sst>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&amp;LA69C50FD&amp;C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9172</v>
      </c>
      <c r="F6" s="90">
        <v>6518</v>
      </c>
      <c r="G6" s="90">
        <v>144</v>
      </c>
      <c r="H6" s="90">
        <v>5663</v>
      </c>
      <c r="I6" s="90" t="s">
        <v>183</v>
      </c>
      <c r="J6" s="90">
        <v>3509</v>
      </c>
      <c r="K6" s="91">
        <v>1083</v>
      </c>
      <c r="L6" s="101">
        <f>E6-F6</f>
        <v>2654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32651</v>
      </c>
      <c r="F7" s="90">
        <v>32230</v>
      </c>
      <c r="G7" s="90">
        <v>67</v>
      </c>
      <c r="H7" s="90">
        <v>32146</v>
      </c>
      <c r="I7" s="90">
        <v>26700</v>
      </c>
      <c r="J7" s="90">
        <v>505</v>
      </c>
      <c r="K7" s="91">
        <v>56</v>
      </c>
      <c r="L7" s="101">
        <f>E7-F7</f>
        <v>421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>
        <v>32</v>
      </c>
      <c r="F8" s="90">
        <v>28</v>
      </c>
      <c r="G8" s="90"/>
      <c r="H8" s="90">
        <v>30</v>
      </c>
      <c r="I8" s="90">
        <v>19</v>
      </c>
      <c r="J8" s="90">
        <v>2</v>
      </c>
      <c r="K8" s="91"/>
      <c r="L8" s="101">
        <f>E8-F8</f>
        <v>4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5071</v>
      </c>
      <c r="F9" s="90">
        <v>4732</v>
      </c>
      <c r="G9" s="90">
        <v>22</v>
      </c>
      <c r="H9" s="90">
        <v>4592</v>
      </c>
      <c r="I9" s="90">
        <v>3347</v>
      </c>
      <c r="J9" s="90">
        <v>479</v>
      </c>
      <c r="K9" s="91">
        <v>44</v>
      </c>
      <c r="L9" s="101">
        <f>E9-F9</f>
        <v>339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93</v>
      </c>
      <c r="F10" s="90">
        <v>78</v>
      </c>
      <c r="G10" s="90">
        <v>12</v>
      </c>
      <c r="H10" s="90">
        <v>66</v>
      </c>
      <c r="I10" s="90">
        <v>5</v>
      </c>
      <c r="J10" s="90">
        <v>27</v>
      </c>
      <c r="K10" s="91">
        <v>8</v>
      </c>
      <c r="L10" s="101">
        <f>E10-F10</f>
        <v>15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>
        <v>1</v>
      </c>
      <c r="F11" s="90">
        <v>1</v>
      </c>
      <c r="G11" s="90"/>
      <c r="H11" s="90">
        <v>1</v>
      </c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131</v>
      </c>
      <c r="F12" s="90">
        <v>31</v>
      </c>
      <c r="G12" s="90">
        <v>8</v>
      </c>
      <c r="H12" s="90">
        <v>66</v>
      </c>
      <c r="I12" s="90">
        <v>16</v>
      </c>
      <c r="J12" s="90">
        <v>65</v>
      </c>
      <c r="K12" s="91">
        <v>54</v>
      </c>
      <c r="L12" s="101">
        <f>E12-F12</f>
        <v>100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>
        <v>314</v>
      </c>
      <c r="F13" s="90">
        <v>301</v>
      </c>
      <c r="G13" s="90">
        <v>6</v>
      </c>
      <c r="H13" s="90">
        <v>295</v>
      </c>
      <c r="I13" s="90">
        <v>180</v>
      </c>
      <c r="J13" s="90">
        <v>19</v>
      </c>
      <c r="K13" s="91">
        <v>1</v>
      </c>
      <c r="L13" s="101">
        <f>E13-F13</f>
        <v>13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47465</v>
      </c>
      <c r="F14" s="105">
        <f>SUM(F6:F13)</f>
        <v>43919</v>
      </c>
      <c r="G14" s="105">
        <f>SUM(G6:G13)</f>
        <v>259</v>
      </c>
      <c r="H14" s="105">
        <f>SUM(H6:H13)</f>
        <v>42859</v>
      </c>
      <c r="I14" s="105">
        <f>SUM(I6:I13)</f>
        <v>30267</v>
      </c>
      <c r="J14" s="105">
        <f>SUM(J6:J13)</f>
        <v>4606</v>
      </c>
      <c r="K14" s="105">
        <f>SUM(K6:K13)</f>
        <v>1246</v>
      </c>
      <c r="L14" s="101">
        <f>E14-F14</f>
        <v>3546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4577</v>
      </c>
      <c r="F15" s="92">
        <v>4335</v>
      </c>
      <c r="G15" s="92">
        <v>27</v>
      </c>
      <c r="H15" s="92">
        <v>4244</v>
      </c>
      <c r="I15" s="92">
        <v>3627</v>
      </c>
      <c r="J15" s="92">
        <v>333</v>
      </c>
      <c r="K15" s="91">
        <v>43</v>
      </c>
      <c r="L15" s="101">
        <f>E15-F15</f>
        <v>242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4945</v>
      </c>
      <c r="F16" s="92">
        <v>3710</v>
      </c>
      <c r="G16" s="92">
        <v>71</v>
      </c>
      <c r="H16" s="92">
        <v>3487</v>
      </c>
      <c r="I16" s="92">
        <v>1961</v>
      </c>
      <c r="J16" s="92">
        <v>1458</v>
      </c>
      <c r="K16" s="91">
        <v>396</v>
      </c>
      <c r="L16" s="101">
        <f>E16-F16</f>
        <v>1235</v>
      </c>
    </row>
    <row r="17" spans="1:12" ht="26.25" customHeight="1">
      <c r="A17" s="158"/>
      <c r="B17" s="150" t="s">
        <v>139</v>
      </c>
      <c r="C17" s="151"/>
      <c r="D17" s="43">
        <v>12</v>
      </c>
      <c r="E17" s="92">
        <v>78</v>
      </c>
      <c r="F17" s="92">
        <v>75</v>
      </c>
      <c r="G17" s="92"/>
      <c r="H17" s="92">
        <v>73</v>
      </c>
      <c r="I17" s="92">
        <v>25</v>
      </c>
      <c r="J17" s="92">
        <v>5</v>
      </c>
      <c r="K17" s="91"/>
      <c r="L17" s="101">
        <f>E17-F17</f>
        <v>3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227</v>
      </c>
      <c r="F18" s="91">
        <v>190</v>
      </c>
      <c r="G18" s="91"/>
      <c r="H18" s="91">
        <v>191</v>
      </c>
      <c r="I18" s="91">
        <v>100</v>
      </c>
      <c r="J18" s="91">
        <v>36</v>
      </c>
      <c r="K18" s="91">
        <v>10</v>
      </c>
      <c r="L18" s="101">
        <f>E18-F18</f>
        <v>37</v>
      </c>
    </row>
    <row r="19" spans="1:12" ht="24" customHeight="1">
      <c r="A19" s="158"/>
      <c r="B19" s="150" t="s">
        <v>32</v>
      </c>
      <c r="C19" s="151"/>
      <c r="D19" s="43">
        <v>14</v>
      </c>
      <c r="E19" s="91">
        <v>18</v>
      </c>
      <c r="F19" s="91">
        <v>12</v>
      </c>
      <c r="G19" s="91">
        <v>1</v>
      </c>
      <c r="H19" s="91">
        <v>13</v>
      </c>
      <c r="I19" s="91">
        <v>4</v>
      </c>
      <c r="J19" s="91">
        <v>5</v>
      </c>
      <c r="K19" s="91">
        <v>3</v>
      </c>
      <c r="L19" s="101">
        <f>E19-F19</f>
        <v>6</v>
      </c>
    </row>
    <row r="20" spans="1:12" ht="17.25" customHeight="1">
      <c r="A20" s="158"/>
      <c r="B20" s="150" t="s">
        <v>38</v>
      </c>
      <c r="C20" s="151"/>
      <c r="D20" s="43">
        <v>15</v>
      </c>
      <c r="E20" s="91">
        <v>5</v>
      </c>
      <c r="F20" s="91"/>
      <c r="G20" s="91"/>
      <c r="H20" s="91"/>
      <c r="I20" s="91"/>
      <c r="J20" s="91">
        <v>5</v>
      </c>
      <c r="K20" s="91">
        <v>5</v>
      </c>
      <c r="L20" s="101">
        <f>E20-F20</f>
        <v>5</v>
      </c>
    </row>
    <row r="21" spans="1:12" ht="18" customHeight="1">
      <c r="A21" s="158"/>
      <c r="B21" s="150" t="s">
        <v>140</v>
      </c>
      <c r="C21" s="151"/>
      <c r="D21" s="43">
        <v>16</v>
      </c>
      <c r="E21" s="91">
        <v>33</v>
      </c>
      <c r="F21" s="91">
        <v>32</v>
      </c>
      <c r="G21" s="91"/>
      <c r="H21" s="91">
        <v>30</v>
      </c>
      <c r="I21" s="91">
        <v>21</v>
      </c>
      <c r="J21" s="91">
        <v>3</v>
      </c>
      <c r="K21" s="91"/>
      <c r="L21" s="101">
        <f>E21-F21</f>
        <v>1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6255</v>
      </c>
      <c r="F22" s="91">
        <v>4874</v>
      </c>
      <c r="G22" s="91">
        <v>76</v>
      </c>
      <c r="H22" s="91">
        <v>4409</v>
      </c>
      <c r="I22" s="91">
        <v>2109</v>
      </c>
      <c r="J22" s="91">
        <v>1846</v>
      </c>
      <c r="K22" s="91">
        <v>457</v>
      </c>
      <c r="L22" s="101">
        <f>E22-F22</f>
        <v>1381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5185</v>
      </c>
      <c r="F23" s="91">
        <v>4980</v>
      </c>
      <c r="G23" s="91">
        <v>1</v>
      </c>
      <c r="H23" s="91">
        <v>4951</v>
      </c>
      <c r="I23" s="91">
        <v>4460</v>
      </c>
      <c r="J23" s="91">
        <v>234</v>
      </c>
      <c r="K23" s="91">
        <v>3</v>
      </c>
      <c r="L23" s="101">
        <f>E23-F23</f>
        <v>205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25</v>
      </c>
      <c r="F24" s="91">
        <v>20</v>
      </c>
      <c r="G24" s="91"/>
      <c r="H24" s="91">
        <v>23</v>
      </c>
      <c r="I24" s="91">
        <v>10</v>
      </c>
      <c r="J24" s="91">
        <v>2</v>
      </c>
      <c r="K24" s="91">
        <v>1</v>
      </c>
      <c r="L24" s="101">
        <f>E24-F24</f>
        <v>5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31981</v>
      </c>
      <c r="F25" s="91">
        <v>29483</v>
      </c>
      <c r="G25" s="91">
        <v>101</v>
      </c>
      <c r="H25" s="91">
        <v>29294</v>
      </c>
      <c r="I25" s="91">
        <v>26097</v>
      </c>
      <c r="J25" s="91">
        <v>2687</v>
      </c>
      <c r="K25" s="91">
        <v>98</v>
      </c>
      <c r="L25" s="101">
        <f>E25-F25</f>
        <v>2498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36979</v>
      </c>
      <c r="F26" s="91">
        <v>26886</v>
      </c>
      <c r="G26" s="91">
        <v>591</v>
      </c>
      <c r="H26" s="91">
        <v>25891</v>
      </c>
      <c r="I26" s="91">
        <v>19931</v>
      </c>
      <c r="J26" s="91">
        <v>11088</v>
      </c>
      <c r="K26" s="91">
        <v>3445</v>
      </c>
      <c r="L26" s="101">
        <f>E26-F26</f>
        <v>10093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3152</v>
      </c>
      <c r="F27" s="91">
        <v>3010</v>
      </c>
      <c r="G27" s="91">
        <v>2</v>
      </c>
      <c r="H27" s="91">
        <v>2999</v>
      </c>
      <c r="I27" s="91">
        <v>2661</v>
      </c>
      <c r="J27" s="91">
        <v>153</v>
      </c>
      <c r="K27" s="91">
        <v>3</v>
      </c>
      <c r="L27" s="101">
        <f>E27-F27</f>
        <v>142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3090</v>
      </c>
      <c r="F28" s="91">
        <v>2671</v>
      </c>
      <c r="G28" s="91">
        <v>10</v>
      </c>
      <c r="H28" s="91">
        <v>2663</v>
      </c>
      <c r="I28" s="91">
        <v>2386</v>
      </c>
      <c r="J28" s="91">
        <v>427</v>
      </c>
      <c r="K28" s="91">
        <v>28</v>
      </c>
      <c r="L28" s="101">
        <f>E28-F28</f>
        <v>419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948</v>
      </c>
      <c r="F29" s="91">
        <v>789</v>
      </c>
      <c r="G29" s="91">
        <v>5</v>
      </c>
      <c r="H29" s="91">
        <v>795</v>
      </c>
      <c r="I29" s="91">
        <v>374</v>
      </c>
      <c r="J29" s="91">
        <v>153</v>
      </c>
      <c r="K29" s="91">
        <v>20</v>
      </c>
      <c r="L29" s="101">
        <f>E29-F29</f>
        <v>159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244</v>
      </c>
      <c r="F30" s="91">
        <v>176</v>
      </c>
      <c r="G30" s="91">
        <v>16</v>
      </c>
      <c r="H30" s="91">
        <v>167</v>
      </c>
      <c r="I30" s="91">
        <v>15</v>
      </c>
      <c r="J30" s="91">
        <v>77</v>
      </c>
      <c r="K30" s="91">
        <v>32</v>
      </c>
      <c r="L30" s="101">
        <f>E30-F30</f>
        <v>68</v>
      </c>
    </row>
    <row r="31" spans="1:12" ht="18" customHeight="1">
      <c r="A31" s="163"/>
      <c r="B31" s="150" t="s">
        <v>38</v>
      </c>
      <c r="C31" s="151"/>
      <c r="D31" s="43">
        <v>26</v>
      </c>
      <c r="E31" s="91">
        <v>24</v>
      </c>
      <c r="F31" s="91">
        <v>15</v>
      </c>
      <c r="G31" s="91">
        <v>1</v>
      </c>
      <c r="H31" s="91">
        <v>9</v>
      </c>
      <c r="I31" s="91">
        <v>2</v>
      </c>
      <c r="J31" s="91">
        <v>15</v>
      </c>
      <c r="K31" s="91">
        <v>4</v>
      </c>
      <c r="L31" s="101">
        <f>E31-F31</f>
        <v>9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1260</v>
      </c>
      <c r="F32" s="91">
        <v>994</v>
      </c>
      <c r="G32" s="91">
        <v>113</v>
      </c>
      <c r="H32" s="91">
        <v>999</v>
      </c>
      <c r="I32" s="91">
        <v>377</v>
      </c>
      <c r="J32" s="91">
        <v>261</v>
      </c>
      <c r="K32" s="91">
        <v>92</v>
      </c>
      <c r="L32" s="101">
        <f>E32-F32</f>
        <v>266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3568</v>
      </c>
      <c r="F33" s="91">
        <v>3237</v>
      </c>
      <c r="G33" s="91">
        <v>46</v>
      </c>
      <c r="H33" s="91">
        <v>3185</v>
      </c>
      <c r="I33" s="91">
        <v>1780</v>
      </c>
      <c r="J33" s="91">
        <v>383</v>
      </c>
      <c r="K33" s="91">
        <v>78</v>
      </c>
      <c r="L33" s="101">
        <f>E33-F33</f>
        <v>331</v>
      </c>
    </row>
    <row r="34" spans="1:12" ht="39" customHeight="1">
      <c r="A34" s="163"/>
      <c r="B34" s="150" t="s">
        <v>154</v>
      </c>
      <c r="C34" s="151"/>
      <c r="D34" s="43">
        <v>29</v>
      </c>
      <c r="E34" s="91">
        <v>41</v>
      </c>
      <c r="F34" s="91">
        <v>37</v>
      </c>
      <c r="G34" s="91"/>
      <c r="H34" s="91">
        <v>23</v>
      </c>
      <c r="I34" s="91">
        <v>14</v>
      </c>
      <c r="J34" s="91">
        <v>18</v>
      </c>
      <c r="K34" s="91">
        <v>2</v>
      </c>
      <c r="L34" s="101">
        <f>E34-F34</f>
        <v>4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644</v>
      </c>
      <c r="F35" s="91">
        <v>594</v>
      </c>
      <c r="G35" s="91">
        <v>2</v>
      </c>
      <c r="H35" s="91">
        <v>583</v>
      </c>
      <c r="I35" s="91">
        <v>421</v>
      </c>
      <c r="J35" s="91">
        <v>61</v>
      </c>
      <c r="K35" s="91">
        <v>4</v>
      </c>
      <c r="L35" s="101">
        <f>E35-F35</f>
        <v>50</v>
      </c>
    </row>
    <row r="36" spans="1:12" ht="36" customHeight="1">
      <c r="A36" s="163"/>
      <c r="B36" s="150" t="s">
        <v>141</v>
      </c>
      <c r="C36" s="151"/>
      <c r="D36" s="43">
        <v>31</v>
      </c>
      <c r="E36" s="91">
        <v>21</v>
      </c>
      <c r="F36" s="91">
        <v>19</v>
      </c>
      <c r="G36" s="91"/>
      <c r="H36" s="91">
        <v>21</v>
      </c>
      <c r="I36" s="91">
        <v>13</v>
      </c>
      <c r="J36" s="91"/>
      <c r="K36" s="91"/>
      <c r="L36" s="101">
        <f>E36-F36</f>
        <v>2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58402</v>
      </c>
      <c r="F37" s="91">
        <v>46317</v>
      </c>
      <c r="G37" s="91">
        <v>802</v>
      </c>
      <c r="H37" s="91">
        <v>42843</v>
      </c>
      <c r="I37" s="91">
        <v>29783</v>
      </c>
      <c r="J37" s="91">
        <v>15559</v>
      </c>
      <c r="K37" s="91">
        <v>3810</v>
      </c>
      <c r="L37" s="101">
        <f>E37-F37</f>
        <v>12085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39162</v>
      </c>
      <c r="F38" s="91">
        <v>37087</v>
      </c>
      <c r="G38" s="91">
        <v>14</v>
      </c>
      <c r="H38" s="91">
        <v>36686</v>
      </c>
      <c r="I38" s="91" t="s">
        <v>183</v>
      </c>
      <c r="J38" s="91">
        <v>2476</v>
      </c>
      <c r="K38" s="91">
        <v>330</v>
      </c>
      <c r="L38" s="101">
        <f>E38-F38</f>
        <v>2075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361</v>
      </c>
      <c r="F39" s="91">
        <v>351</v>
      </c>
      <c r="G39" s="91"/>
      <c r="H39" s="91">
        <v>352</v>
      </c>
      <c r="I39" s="91" t="s">
        <v>183</v>
      </c>
      <c r="J39" s="91">
        <v>9</v>
      </c>
      <c r="K39" s="91"/>
      <c r="L39" s="101">
        <f>E39-F39</f>
        <v>10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671</v>
      </c>
      <c r="F40" s="91">
        <v>612</v>
      </c>
      <c r="G40" s="91"/>
      <c r="H40" s="91">
        <v>578</v>
      </c>
      <c r="I40" s="91">
        <v>403</v>
      </c>
      <c r="J40" s="91">
        <v>93</v>
      </c>
      <c r="K40" s="91">
        <v>15</v>
      </c>
      <c r="L40" s="101">
        <f>E40-F40</f>
        <v>59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39833</v>
      </c>
      <c r="F41" s="91">
        <f aca="true" t="shared" si="0" ref="F41:K41">F38+F40</f>
        <v>37699</v>
      </c>
      <c r="G41" s="91">
        <f t="shared" si="0"/>
        <v>14</v>
      </c>
      <c r="H41" s="91">
        <f t="shared" si="0"/>
        <v>37264</v>
      </c>
      <c r="I41" s="91">
        <f>I40</f>
        <v>403</v>
      </c>
      <c r="J41" s="91">
        <f t="shared" si="0"/>
        <v>2569</v>
      </c>
      <c r="K41" s="91">
        <f t="shared" si="0"/>
        <v>345</v>
      </c>
      <c r="L41" s="101">
        <f>E41-F41</f>
        <v>2134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151955</v>
      </c>
      <c r="F42" s="91">
        <f aca="true" t="shared" si="1" ref="F42:K42">F14+F22+F37+F41</f>
        <v>132809</v>
      </c>
      <c r="G42" s="91">
        <f t="shared" si="1"/>
        <v>1151</v>
      </c>
      <c r="H42" s="91">
        <f t="shared" si="1"/>
        <v>127375</v>
      </c>
      <c r="I42" s="91">
        <f t="shared" si="1"/>
        <v>62562</v>
      </c>
      <c r="J42" s="91">
        <f t="shared" si="1"/>
        <v>24580</v>
      </c>
      <c r="K42" s="91">
        <f t="shared" si="1"/>
        <v>5858</v>
      </c>
      <c r="L42" s="101">
        <f>E42-F42</f>
        <v>19146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&amp;LA69C50FD&amp;CФорма № Зведений- 1 мзс, Підрозділ: ТУ ДСА України в Львiвській областi,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331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273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3247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355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341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700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583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324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177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243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290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4164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51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50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507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1721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655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7577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968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445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327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132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>
        <v>58</v>
      </c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>
        <v>10</v>
      </c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587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109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>
        <v>13</v>
      </c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96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>
        <v>7</v>
      </c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>
        <v>126</v>
      </c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>
        <v>124</v>
      </c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>
        <v>49</v>
      </c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4523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843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30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813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>
        <v>63</v>
      </c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1100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995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>
        <v>635</v>
      </c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1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>
        <v>1</v>
      </c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&amp;LA69C50FD&amp;CФорма № Зведений- 1 мзс, Підрозділ: ТУ ДСА України в Львiвській областi,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5713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3949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876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>
        <v>14</v>
      </c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1528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72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80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24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50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31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>
        <v>8</v>
      </c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>
        <v>314130</v>
      </c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>
        <v>36540</v>
      </c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>
        <v>2</v>
      </c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>
        <v>13</v>
      </c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368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8699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422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333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>
        <v>1</v>
      </c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117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>
        <v>3</v>
      </c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347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281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5507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748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>
        <v>1</v>
      </c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>
        <v>879635</v>
      </c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>
        <v>42751</v>
      </c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>
        <v>10</v>
      </c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2335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91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6717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39898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18504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230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3551295932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1003902170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>
        <v>7</v>
      </c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217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77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12535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1014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29932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436009363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8302623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195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127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39945</v>
      </c>
      <c r="F58" s="96">
        <v>2230</v>
      </c>
      <c r="G58" s="96">
        <v>472</v>
      </c>
      <c r="H58" s="96">
        <v>144</v>
      </c>
      <c r="I58" s="96">
        <v>68</v>
      </c>
    </row>
    <row r="59" spans="1:9" ht="13.5" customHeight="1">
      <c r="A59" s="265" t="s">
        <v>33</v>
      </c>
      <c r="B59" s="265"/>
      <c r="C59" s="265"/>
      <c r="D59" s="265"/>
      <c r="E59" s="96">
        <v>2828</v>
      </c>
      <c r="F59" s="96">
        <v>1393</v>
      </c>
      <c r="G59" s="96">
        <v>145</v>
      </c>
      <c r="H59" s="96">
        <v>24</v>
      </c>
      <c r="I59" s="96">
        <v>19</v>
      </c>
    </row>
    <row r="60" spans="1:9" ht="13.5" customHeight="1">
      <c r="A60" s="265" t="s">
        <v>114</v>
      </c>
      <c r="B60" s="265"/>
      <c r="C60" s="265"/>
      <c r="D60" s="265"/>
      <c r="E60" s="96">
        <v>27801</v>
      </c>
      <c r="F60" s="96">
        <v>12626</v>
      </c>
      <c r="G60" s="96">
        <v>1815</v>
      </c>
      <c r="H60" s="96">
        <v>372</v>
      </c>
      <c r="I60" s="96">
        <v>229</v>
      </c>
    </row>
    <row r="61" spans="1:9" ht="13.5" customHeight="1">
      <c r="A61" s="178" t="s">
        <v>118</v>
      </c>
      <c r="B61" s="178"/>
      <c r="C61" s="178"/>
      <c r="D61" s="178"/>
      <c r="E61" s="96">
        <v>35956</v>
      </c>
      <c r="F61" s="96">
        <v>1264</v>
      </c>
      <c r="G61" s="96">
        <v>43</v>
      </c>
      <c r="H61" s="96">
        <v>1</v>
      </c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&amp;LA69C50FD&amp;CФорма № Зведений- 1 мзс, Підрозділ: ТУ ДСА України в Львiвській областi,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0.23832384052074856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0.270516717325228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0.24756229685807152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0.24487434925123722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0.1342934994161152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0.9590840982162353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1002.9527559055118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1196.4960629921259</v>
      </c>
    </row>
    <row r="11" spans="1:4" ht="16.5" customHeight="1">
      <c r="A11" s="189" t="s">
        <v>68</v>
      </c>
      <c r="B11" s="191"/>
      <c r="C11" s="14">
        <v>9</v>
      </c>
      <c r="D11" s="94">
        <v>64.0689655172414</v>
      </c>
    </row>
    <row r="12" spans="1:4" ht="16.5" customHeight="1">
      <c r="A12" s="294" t="s">
        <v>113</v>
      </c>
      <c r="B12" s="294"/>
      <c r="C12" s="14">
        <v>10</v>
      </c>
      <c r="D12" s="94">
        <v>33.1379310344828</v>
      </c>
    </row>
    <row r="13" spans="1:4" ht="16.5" customHeight="1">
      <c r="A13" s="294" t="s">
        <v>33</v>
      </c>
      <c r="B13" s="294"/>
      <c r="C13" s="14">
        <v>11</v>
      </c>
      <c r="D13" s="94">
        <v>111.241379310345</v>
      </c>
    </row>
    <row r="14" spans="1:4" ht="16.5" customHeight="1">
      <c r="A14" s="294" t="s">
        <v>114</v>
      </c>
      <c r="B14" s="294"/>
      <c r="C14" s="14">
        <v>12</v>
      </c>
      <c r="D14" s="94">
        <v>113.620689655172</v>
      </c>
    </row>
    <row r="15" spans="1:4" ht="16.5" customHeight="1">
      <c r="A15" s="294" t="s">
        <v>118</v>
      </c>
      <c r="B15" s="294"/>
      <c r="C15" s="14">
        <v>13</v>
      </c>
      <c r="D15" s="94">
        <v>26.9310344827586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/>
      <c r="D24" s="297"/>
    </row>
    <row r="25" spans="1:4" ht="12.75">
      <c r="A25" s="68" t="s">
        <v>111</v>
      </c>
      <c r="B25" s="89"/>
      <c r="C25" s="297" t="s">
        <v>198</v>
      </c>
      <c r="D25" s="297"/>
    </row>
    <row r="26" ht="15.75" customHeight="1"/>
    <row r="27" spans="3:4" ht="12.75" customHeight="1">
      <c r="C27" s="293" t="s">
        <v>199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&amp;LA69C50FD&amp;CФорма № Зведений- 1 мзс, Підрозділ: ТУ ДСА України в Львiвській областi,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Volobyeva</cp:lastModifiedBy>
  <cp:lastPrinted>2017-03-20T11:40:40Z</cp:lastPrinted>
  <dcterms:created xsi:type="dcterms:W3CDTF">2004-04-20T14:33:35Z</dcterms:created>
  <dcterms:modified xsi:type="dcterms:W3CDTF">2018-01-23T10:29:44Z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мзс_10013_4.2017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20EE87E2</vt:lpwstr>
  </property>
  <property fmtid="{D5CDD505-2E9C-101B-9397-08002B2CF9AE}" pid="9" name="Підрозділ">
    <vt:lpwstr>ТУ ДСА України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