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<sst xmlns="http://schemas.openxmlformats.org/spreadsheetml/2006/main" count="154" uniqueCount="127">
  <si>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</si>
  <si>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</si>
  <si>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</si>
  <si>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</si>
  <si>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</si>
  <si>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</si>
  <si>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</si>
  <si>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</si>
  <si>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</si>
  <si>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</si>
  <si>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</si>
  <si>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</si>
  <si>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</si>
  <si>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</si>
  <si>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</si>
  <si>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</si>
  <si>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</si>
  <si>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</si>
  <si>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</si>
  <si>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</si>
  <si>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</si>
  <si>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</si>
  <si>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</si>
  <si>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</si>
  <si>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</si>
  <si>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</si>
  <si>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</si>
  <si>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</si>
  <si>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</si>
  <si>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</si>
  <si>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</si>
  <si>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</si>
  <si>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</si>
  <si>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</si>
  <si>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</si>
  <si>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</si>
  <si>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</si>
  <si>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</si>
  <si>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</si>
  <si>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</si>
  <si>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</si>
  <si>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</si>
  <si>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</si>
  <si>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</si>
  <si>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</si>
  <si>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</si>
  <si>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</si>
  <si>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</si>
  <si>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</si>
  <si>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</si>
  <si>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</si>
  <si>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</si>
  <si>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</si>
  <si>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</si>
  <si>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</si>
  <si>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</si>
  <si>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</si>
  <si>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</si>
  <si>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</si>
  <si>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</si>
  <si>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</si>
  <si>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</si>
  <si>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</si>
  <si>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</si>
  <si>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</si>
  <si>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</si>
  <si>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</si>
  <si>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</si>
  <si>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</si>
  <si>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</si>
  <si>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</si>
  <si>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</si>
  <si>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</si>
  <si>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</si>
  <si>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</si>
  <si>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</si>
  <si>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</si>
  <si>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</si>
  <si>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</si>
  <si>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</si>
  <si>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</si>
  <si>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</si>
  <si>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</si>
  <si>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</si>
  <si>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</si>
  <si>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</si>
  <si>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</si>
  <si>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</si>
  <si>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</si>
  <si>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</si>
  <si>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</si>
  <si>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</si>
  <si>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</si>
  <si>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</si>
  <si>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</si>
  <si>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</si>
  <si>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</si>
  <si>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</si>
  <si>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</si>
  <si>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</si>
  <si>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</si>
  <si>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</si>
  <si>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</si>
  <si>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</si>
  <si>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</si>
  <si>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</si>
  <si>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</si>
  <si>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</si>
  <si>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</si>
  <si>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</si>
  <si>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</si>
  <si>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</si>
  <si>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</si>
  <si>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</si>
  <si>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</si>
  <si>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</si>
  <si>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</si>
  <si>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</si>
  <si>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</si>
  <si>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</si>
  <si>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</si>
  <si>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</si>
  <si>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</si>
  <si>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М.Я. Коник</t>
  </si>
  <si>
    <t>Г.С. Фітель</t>
  </si>
  <si>
    <t>(032)260-14-54</t>
  </si>
  <si>
    <t>9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</si>
</sst>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&amp;LA6BCCBE0&amp;C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11793</v>
      </c>
      <c r="D6" s="96">
        <f>SUM(D7,D10,D13,D14,D15,D21,D24,D25,D18,D19,D20)</f>
        <v>10663870.139999999</v>
      </c>
      <c r="E6" s="96">
        <f>SUM(E7,E10,E13,E14,E15,E21,E24,E25,E18,E19,E20)</f>
        <v>10262</v>
      </c>
      <c r="F6" s="96">
        <f>SUM(F7,F10,F13,F14,F15,F21,F24,F25,F18,F19,F20)</f>
        <v>9559772.530000001</v>
      </c>
      <c r="G6" s="96">
        <f>SUM(G7,G10,G13,G14,G15,G21,G24,G25,G18,G19,G20)</f>
        <v>67</v>
      </c>
      <c r="H6" s="96">
        <f>SUM(H7,H10,H13,H14,H15,H21,H24,H25,H18,H19,H20)</f>
        <v>87248.28</v>
      </c>
      <c r="I6" s="96">
        <f>SUM(I7,I10,I13,I14,I15,I21,I24,I25,I18,I19,I20)</f>
        <v>304</v>
      </c>
      <c r="J6" s="96">
        <f>SUM(J7,J10,J13,J14,J15,J21,J24,J25,J18,J19,J20)</f>
        <v>220901.87999999998</v>
      </c>
      <c r="K6" s="96">
        <f>SUM(K7,K10,K13,K14,K15,K21,K24,K25,K18,K19,K20)</f>
        <v>1274</v>
      </c>
      <c r="L6" s="96">
        <f>SUM(L7,L10,L13,L14,L15,L21,L24,L25,L18,L19,L20)</f>
        <v>1071356.73</v>
      </c>
    </row>
    <row r="7" spans="1:12" ht="16.5" customHeight="1">
      <c r="A7" s="87">
        <v>2</v>
      </c>
      <c r="B7" s="90" t="s">
        <v>74</v>
      </c>
      <c r="C7" s="97">
        <v>3191</v>
      </c>
      <c r="D7" s="97">
        <v>6330668.61</v>
      </c>
      <c r="E7" s="97">
        <v>2611</v>
      </c>
      <c r="F7" s="97">
        <v>5560103.71</v>
      </c>
      <c r="G7" s="97">
        <v>36</v>
      </c>
      <c r="H7" s="97">
        <v>60018.32</v>
      </c>
      <c r="I7" s="97">
        <v>105</v>
      </c>
      <c r="J7" s="97">
        <v>121185.67</v>
      </c>
      <c r="K7" s="97">
        <v>489</v>
      </c>
      <c r="L7" s="97">
        <v>659885.73</v>
      </c>
    </row>
    <row r="8" spans="1:12" ht="16.5" customHeight="1">
      <c r="A8" s="87">
        <v>3</v>
      </c>
      <c r="B8" s="91" t="s">
        <v>75</v>
      </c>
      <c r="C8" s="97">
        <v>1568</v>
      </c>
      <c r="D8" s="97">
        <v>3862718.62</v>
      </c>
      <c r="E8" s="97">
        <v>1522</v>
      </c>
      <c r="F8" s="97">
        <v>3575281.25</v>
      </c>
      <c r="G8" s="97">
        <v>14</v>
      </c>
      <c r="H8" s="97">
        <v>25177.08</v>
      </c>
      <c r="I8" s="97">
        <v>16</v>
      </c>
      <c r="J8" s="97">
        <v>19539.2</v>
      </c>
      <c r="K8" s="97">
        <v>28</v>
      </c>
      <c r="L8" s="97">
        <v>77553.15</v>
      </c>
    </row>
    <row r="9" spans="1:12" ht="16.5" customHeight="1">
      <c r="A9" s="87">
        <v>4</v>
      </c>
      <c r="B9" s="91" t="s">
        <v>76</v>
      </c>
      <c r="C9" s="97">
        <v>1623</v>
      </c>
      <c r="D9" s="97">
        <v>2467949.99</v>
      </c>
      <c r="E9" s="97">
        <v>1089</v>
      </c>
      <c r="F9" s="97">
        <v>1984822.46</v>
      </c>
      <c r="G9" s="97">
        <v>22</v>
      </c>
      <c r="H9" s="97">
        <v>34841.24</v>
      </c>
      <c r="I9" s="97">
        <v>89</v>
      </c>
      <c r="J9" s="97">
        <v>101646.47</v>
      </c>
      <c r="K9" s="97">
        <v>461</v>
      </c>
      <c r="L9" s="97">
        <v>582332.58</v>
      </c>
    </row>
    <row r="10" spans="1:12" ht="19.5" customHeight="1">
      <c r="A10" s="87">
        <v>5</v>
      </c>
      <c r="B10" s="90" t="s">
        <v>77</v>
      </c>
      <c r="C10" s="97">
        <v>1543</v>
      </c>
      <c r="D10" s="97">
        <v>1608068</v>
      </c>
      <c r="E10" s="97">
        <v>1234</v>
      </c>
      <c r="F10" s="97">
        <v>1426493.93</v>
      </c>
      <c r="G10" s="97">
        <v>19</v>
      </c>
      <c r="H10" s="97">
        <v>18385.96</v>
      </c>
      <c r="I10" s="97">
        <v>69</v>
      </c>
      <c r="J10" s="97">
        <v>62400.81</v>
      </c>
      <c r="K10" s="97">
        <v>259</v>
      </c>
      <c r="L10" s="97">
        <v>248338</v>
      </c>
    </row>
    <row r="11" spans="1:12" ht="19.5" customHeight="1">
      <c r="A11" s="87">
        <v>6</v>
      </c>
      <c r="B11" s="91" t="s">
        <v>78</v>
      </c>
      <c r="C11" s="97">
        <v>150</v>
      </c>
      <c r="D11" s="97">
        <v>340500</v>
      </c>
      <c r="E11" s="97">
        <v>132</v>
      </c>
      <c r="F11" s="97">
        <v>314935.73</v>
      </c>
      <c r="G11" s="97">
        <v>2</v>
      </c>
      <c r="H11" s="97">
        <v>4540</v>
      </c>
      <c r="I11" s="97">
        <v>9</v>
      </c>
      <c r="J11" s="97">
        <v>10072.4</v>
      </c>
      <c r="K11" s="97">
        <v>11</v>
      </c>
      <c r="L11" s="97">
        <v>24970</v>
      </c>
    </row>
    <row r="12" spans="1:12" ht="19.5" customHeight="1">
      <c r="A12" s="87">
        <v>7</v>
      </c>
      <c r="B12" s="91" t="s">
        <v>79</v>
      </c>
      <c r="C12" s="97">
        <v>1393</v>
      </c>
      <c r="D12" s="97">
        <v>1267568</v>
      </c>
      <c r="E12" s="97">
        <v>1102</v>
      </c>
      <c r="F12" s="97">
        <v>1111558.2</v>
      </c>
      <c r="G12" s="97">
        <v>17</v>
      </c>
      <c r="H12" s="97">
        <v>13845.96</v>
      </c>
      <c r="I12" s="97">
        <v>60</v>
      </c>
      <c r="J12" s="97">
        <v>52328.41</v>
      </c>
      <c r="K12" s="97">
        <v>248</v>
      </c>
      <c r="L12" s="97">
        <v>223368</v>
      </c>
    </row>
    <row r="13" spans="1:12" ht="15" customHeight="1">
      <c r="A13" s="87">
        <v>8</v>
      </c>
      <c r="B13" s="90" t="s">
        <v>18</v>
      </c>
      <c r="C13" s="97">
        <v>1332</v>
      </c>
      <c r="D13" s="97">
        <v>1209456</v>
      </c>
      <c r="E13" s="97">
        <v>1290</v>
      </c>
      <c r="F13" s="97">
        <v>1175430.2</v>
      </c>
      <c r="G13" s="97">
        <v>10</v>
      </c>
      <c r="H13" s="97">
        <v>8003.2</v>
      </c>
      <c r="I13" s="97">
        <v>16</v>
      </c>
      <c r="J13" s="97">
        <v>13430</v>
      </c>
      <c r="K13" s="97">
        <v>19</v>
      </c>
      <c r="L13" s="97">
        <v>17252</v>
      </c>
    </row>
    <row r="14" spans="1:12" ht="15.75" customHeight="1">
      <c r="A14" s="87">
        <v>9</v>
      </c>
      <c r="B14" s="90" t="s">
        <v>19</v>
      </c>
      <c r="C14" s="97">
        <v>9</v>
      </c>
      <c r="D14" s="97">
        <v>14306.03</v>
      </c>
      <c r="E14" s="97">
        <v>9</v>
      </c>
      <c r="F14" s="97">
        <v>13458.06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800</v>
      </c>
      <c r="D15" s="97">
        <v>386808</v>
      </c>
      <c r="E15" s="97">
        <v>729</v>
      </c>
      <c r="F15" s="97">
        <v>374235.85</v>
      </c>
      <c r="G15" s="97">
        <v>2</v>
      </c>
      <c r="H15" s="97">
        <v>840.8</v>
      </c>
      <c r="I15" s="97">
        <v>1</v>
      </c>
      <c r="J15" s="97">
        <v>1135</v>
      </c>
      <c r="K15" s="97">
        <v>71</v>
      </c>
      <c r="L15" s="97">
        <v>39725</v>
      </c>
    </row>
    <row r="16" spans="1:12" ht="21" customHeight="1">
      <c r="A16" s="87">
        <v>11</v>
      </c>
      <c r="B16" s="91" t="s">
        <v>78</v>
      </c>
      <c r="C16" s="97">
        <v>34</v>
      </c>
      <c r="D16" s="97">
        <v>38590</v>
      </c>
      <c r="E16" s="97">
        <v>23</v>
      </c>
      <c r="F16" s="97">
        <v>29274.8</v>
      </c>
      <c r="G16" s="97"/>
      <c r="H16" s="97"/>
      <c r="I16" s="97">
        <v>1</v>
      </c>
      <c r="J16" s="97">
        <v>1135</v>
      </c>
      <c r="K16" s="97">
        <v>11</v>
      </c>
      <c r="L16" s="97">
        <v>12485</v>
      </c>
    </row>
    <row r="17" spans="1:12" ht="21" customHeight="1">
      <c r="A17" s="87">
        <v>12</v>
      </c>
      <c r="B17" s="91" t="s">
        <v>79</v>
      </c>
      <c r="C17" s="97">
        <v>766</v>
      </c>
      <c r="D17" s="97">
        <v>348218</v>
      </c>
      <c r="E17" s="97">
        <v>706</v>
      </c>
      <c r="F17" s="97">
        <v>344961.05</v>
      </c>
      <c r="G17" s="97">
        <v>2</v>
      </c>
      <c r="H17" s="97">
        <v>840.8</v>
      </c>
      <c r="I17" s="97"/>
      <c r="J17" s="97"/>
      <c r="K17" s="97">
        <v>60</v>
      </c>
      <c r="L17" s="97">
        <v>27240</v>
      </c>
    </row>
    <row r="18" spans="1:12" ht="21" customHeight="1">
      <c r="A18" s="87">
        <v>13</v>
      </c>
      <c r="B18" s="99" t="s">
        <v>104</v>
      </c>
      <c r="C18" s="97">
        <v>4700</v>
      </c>
      <c r="D18" s="97">
        <v>1066900</v>
      </c>
      <c r="E18" s="97">
        <v>4189</v>
      </c>
      <c r="F18" s="97">
        <v>974521.68</v>
      </c>
      <c r="G18" s="97"/>
      <c r="H18" s="97"/>
      <c r="I18" s="97">
        <v>113</v>
      </c>
      <c r="J18" s="97">
        <v>22750.4</v>
      </c>
      <c r="K18" s="97">
        <v>418</v>
      </c>
      <c r="L18" s="97">
        <v>94432</v>
      </c>
    </row>
    <row r="19" spans="1:12" ht="21" customHeight="1">
      <c r="A19" s="87">
        <v>14</v>
      </c>
      <c r="B19" s="99" t="s">
        <v>105</v>
      </c>
      <c r="C19" s="97">
        <v>209</v>
      </c>
      <c r="D19" s="97">
        <v>23721.5</v>
      </c>
      <c r="E19" s="97">
        <v>193</v>
      </c>
      <c r="F19" s="97">
        <v>22541.8</v>
      </c>
      <c r="G19" s="97"/>
      <c r="H19" s="97"/>
      <c r="I19" s="97"/>
      <c r="J19" s="97"/>
      <c r="K19" s="97">
        <v>16</v>
      </c>
      <c r="L19" s="97">
        <v>1816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22126</v>
      </c>
      <c r="E21" s="97">
        <f>SUM(E22:E23)</f>
        <v>5</v>
      </c>
      <c r="F21" s="97">
        <f>SUM(F22:F23)</f>
        <v>12218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9908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1</v>
      </c>
      <c r="F22" s="97">
        <v>908</v>
      </c>
      <c r="G22" s="97"/>
      <c r="H22" s="97"/>
      <c r="I22" s="97"/>
      <c r="J22" s="97"/>
      <c r="K22" s="97">
        <v>1</v>
      </c>
      <c r="L22" s="97">
        <v>908</v>
      </c>
    </row>
    <row r="23" spans="1:12" ht="23.25" customHeight="1">
      <c r="A23" s="87">
        <v>18</v>
      </c>
      <c r="B23" s="100" t="s">
        <v>2</v>
      </c>
      <c r="C23" s="97">
        <v>5</v>
      </c>
      <c r="D23" s="97">
        <v>20310</v>
      </c>
      <c r="E23" s="97">
        <v>4</v>
      </c>
      <c r="F23" s="97">
        <v>11310</v>
      </c>
      <c r="G23" s="97"/>
      <c r="H23" s="97"/>
      <c r="I23" s="97"/>
      <c r="J23" s="97"/>
      <c r="K23" s="97">
        <v>1</v>
      </c>
      <c r="L23" s="97">
        <v>9000</v>
      </c>
    </row>
    <row r="24" spans="1:12" ht="46.5" customHeight="1">
      <c r="A24" s="87">
        <v>19</v>
      </c>
      <c r="B24" s="90" t="s">
        <v>106</v>
      </c>
      <c r="C24" s="97">
        <v>1</v>
      </c>
      <c r="D24" s="97">
        <v>1362</v>
      </c>
      <c r="E24" s="97">
        <v>1</v>
      </c>
      <c r="F24" s="97">
        <v>315.3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196</v>
      </c>
      <c r="D39" s="96">
        <f>SUM(D40,D47,D48,D49)</f>
        <v>181827</v>
      </c>
      <c r="E39" s="96">
        <f>SUM(E40,E47,E48,E49)</f>
        <v>180</v>
      </c>
      <c r="F39" s="96">
        <f>SUM(F40,F47,F48,F49)</f>
        <v>105865.12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454</v>
      </c>
      <c r="K39" s="96">
        <f>SUM(K40,K47,K48,K49)</f>
        <v>18</v>
      </c>
      <c r="L39" s="96">
        <f>SUM(L40,L47,L48,L49)</f>
        <v>16344</v>
      </c>
    </row>
    <row r="40" spans="1:12" ht="24" customHeight="1">
      <c r="A40" s="87">
        <v>35</v>
      </c>
      <c r="B40" s="90" t="s">
        <v>85</v>
      </c>
      <c r="C40" s="97">
        <f>SUM(C41,C44)</f>
        <v>195</v>
      </c>
      <c r="D40" s="97">
        <f>SUM(D41,D44)</f>
        <v>181146</v>
      </c>
      <c r="E40" s="97">
        <f>SUM(E41,E44)</f>
        <v>179</v>
      </c>
      <c r="F40" s="97">
        <f>SUM(F41,F44)</f>
        <v>105184.12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454</v>
      </c>
      <c r="K40" s="97">
        <f>SUM(K41,K44)</f>
        <v>18</v>
      </c>
      <c r="L40" s="97">
        <f>SUM(L41,L44)</f>
        <v>16344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1816</v>
      </c>
      <c r="E41" s="97">
        <v>2</v>
      </c>
      <c r="F41" s="97">
        <v>1362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1816</v>
      </c>
      <c r="E43" s="97">
        <v>2</v>
      </c>
      <c r="F43" s="97">
        <v>1362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193</v>
      </c>
      <c r="D44" s="97">
        <v>179330</v>
      </c>
      <c r="E44" s="97">
        <v>177</v>
      </c>
      <c r="F44" s="97">
        <v>103822.12</v>
      </c>
      <c r="G44" s="97"/>
      <c r="H44" s="97"/>
      <c r="I44" s="97">
        <v>1</v>
      </c>
      <c r="J44" s="97">
        <v>454</v>
      </c>
      <c r="K44" s="97">
        <v>18</v>
      </c>
      <c r="L44" s="97">
        <v>16344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3420.02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192</v>
      </c>
      <c r="D46" s="97">
        <v>177060</v>
      </c>
      <c r="E46" s="97">
        <v>176</v>
      </c>
      <c r="F46" s="97">
        <v>100402.1</v>
      </c>
      <c r="G46" s="97"/>
      <c r="H46" s="97"/>
      <c r="I46" s="97">
        <v>1</v>
      </c>
      <c r="J46" s="97">
        <v>454</v>
      </c>
      <c r="K46" s="97">
        <v>18</v>
      </c>
      <c r="L46" s="97">
        <v>16344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681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61</v>
      </c>
      <c r="D50" s="96">
        <f>SUM(D51:D54)</f>
        <v>2226.87</v>
      </c>
      <c r="E50" s="96">
        <f>SUM(E51:E54)</f>
        <v>61</v>
      </c>
      <c r="F50" s="96">
        <f>SUM(F51:F54)</f>
        <v>2439.3199999999997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37</v>
      </c>
      <c r="D51" s="97">
        <v>667.38</v>
      </c>
      <c r="E51" s="97">
        <v>37</v>
      </c>
      <c r="F51" s="97">
        <v>879.79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21</v>
      </c>
      <c r="D52" s="97">
        <v>1430.1</v>
      </c>
      <c r="E52" s="97">
        <v>21</v>
      </c>
      <c r="F52" s="97">
        <v>1430.1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129.39</v>
      </c>
      <c r="E54" s="97">
        <v>3</v>
      </c>
      <c r="F54" s="97">
        <v>129.43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5380</v>
      </c>
      <c r="D55" s="96">
        <v>2441106.2</v>
      </c>
      <c r="E55" s="96">
        <v>2472</v>
      </c>
      <c r="F55" s="96">
        <v>1130724.4</v>
      </c>
      <c r="G55" s="96"/>
      <c r="H55" s="96"/>
      <c r="I55" s="96">
        <v>5368</v>
      </c>
      <c r="J55" s="96">
        <v>2432322.6</v>
      </c>
      <c r="K55" s="97">
        <v>12</v>
      </c>
      <c r="L55" s="96">
        <v>5448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17430</v>
      </c>
      <c r="D56" s="96">
        <f t="shared" si="0"/>
        <v>13289030.209999997</v>
      </c>
      <c r="E56" s="96">
        <f t="shared" si="0"/>
        <v>12975</v>
      </c>
      <c r="F56" s="96">
        <f t="shared" si="0"/>
        <v>10798801.370000001</v>
      </c>
      <c r="G56" s="96">
        <f t="shared" si="0"/>
        <v>67</v>
      </c>
      <c r="H56" s="96">
        <f t="shared" si="0"/>
        <v>87248.28</v>
      </c>
      <c r="I56" s="96">
        <f t="shared" si="0"/>
        <v>5673</v>
      </c>
      <c r="J56" s="96">
        <f t="shared" si="0"/>
        <v>2653678.48</v>
      </c>
      <c r="K56" s="96">
        <f t="shared" si="0"/>
        <v>1304</v>
      </c>
      <c r="L56" s="96">
        <f t="shared" si="0"/>
        <v>1093148.73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&amp;LA6BCCBE0&amp;CФорма № Зведений- 10, Підрозділ: ТУ ДСА України в Львiвській областi,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1303</v>
      </c>
      <c r="F4" s="93">
        <f>SUM(F5:F25)</f>
        <v>1092307.93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202</v>
      </c>
      <c r="F5" s="95">
        <v>164323.42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29</v>
      </c>
      <c r="F6" s="95">
        <v>71268.08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779</v>
      </c>
      <c r="F7" s="95">
        <v>489467.26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3178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20</v>
      </c>
      <c r="F9" s="95">
        <v>16571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42</v>
      </c>
      <c r="F10" s="95">
        <v>122506.19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35</v>
      </c>
      <c r="F11" s="95">
        <v>44175.16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454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91</v>
      </c>
      <c r="F13" s="95">
        <v>90212.32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</v>
      </c>
      <c r="F14" s="95">
        <v>5448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7</v>
      </c>
      <c r="F16" s="95">
        <v>4994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76</v>
      </c>
      <c r="F17" s="95">
        <v>62004.5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454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3632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6</v>
      </c>
      <c r="F23" s="95">
        <v>13620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&amp;LA6BCCBE0&amp;CФорма № Зведений- 10, Підрозділ: ТУ ДСА України в Львiвській областi,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2021-04-22T12:12:12Z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Зведений- 10_10013_1.2021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A6BCCBE0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