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<sst xmlns="http://schemas.openxmlformats.org/spreadsheetml/2006/main" count="187" uniqueCount="156">
  <si>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</si>
  <si>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</si>
  <si>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</si>
  <si>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</si>
  <si>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</si>
  <si>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</si>
  <si>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</si>
  <si>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</si>
  <si>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</si>
  <si>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</si>
  <si>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</si>
  <si>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</si>
  <si>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</si>
  <si>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</si>
  <si>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</si>
  <si>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</si>
  <si>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</si>
  <si>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</si>
  <si>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</si>
  <si>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</si>
  <si>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</si>
  <si>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</si>
  <si>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</si>
  <si>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</si>
  <si>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</si>
  <si>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</si>
  <si>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</si>
  <si>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</si>
  <si>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</si>
  <si>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</si>
  <si>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</si>
  <si>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</si>
  <si>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</si>
  <si>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</si>
  <si>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</si>
  <si>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</si>
  <si>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</si>
  <si>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</si>
  <si>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</si>
  <si>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</si>
  <si>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</si>
  <si>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</si>
  <si>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</si>
  <si>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</si>
  <si>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</si>
  <si>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</si>
  <si>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</si>
  <si>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</si>
  <si>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</si>
  <si>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</si>
  <si>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</si>
  <si>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</si>
  <si>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</si>
  <si>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</si>
  <si>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</si>
  <si>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</si>
  <si>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</si>
  <si>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</si>
  <si>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</si>
  <si>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</si>
  <si>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</si>
  <si>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</si>
  <si>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</si>
  <si>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</si>
  <si>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</si>
  <si>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</si>
  <si>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</si>
  <si>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</si>
  <si>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</si>
  <si>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</si>
  <si>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</si>
  <si>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</si>
  <si>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</si>
  <si>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</si>
  <si>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</si>
  <si>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</si>
  <si>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</si>
  <si>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</si>
  <si>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</si>
  <si>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</si>
  <si>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</si>
  <si>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</si>
  <si>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</si>
  <si>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</si>
  <si>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</si>
  <si>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</si>
  <si>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</si>
  <si>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</si>
  <si>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</si>
  <si>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</si>
  <si>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</si>
  <si>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</si>
  <si>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</si>
  <si>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</si>
  <si>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</si>
  <si>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</si>
  <si>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</si>
  <si>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</si>
  <si>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</si>
  <si>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</si>
  <si>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</si>
  <si>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</si>
  <si>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</si>
  <si>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</si>
  <si>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</si>
  <si>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</si>
  <si>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</si>
  <si>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</si>
  <si>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</si>
  <si>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</si>
  <si>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</si>
  <si>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</si>
  <si>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</si>
  <si>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</si>
  <si>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</si>
  <si>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</si>
  <si>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</si>
  <si>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</si>
  <si>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</si>
  <si>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</si>
  <si>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</si>
  <si>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</si>
  <si>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</si>
  <si>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</si>
  <si>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</si>
  <si>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</si>
  <si>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</si>
  <si>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</si>
  <si>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</si>
  <si>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</si>
  <si>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</si>
  <si>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</si>
  <si>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</si>
  <si>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</si>
  <si>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</si>
  <si>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</si>
  <si>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</si>
  <si>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</si>
  <si>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</si>
  <si>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</si>
  <si>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</si>
  <si>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</si>
  <si>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</si>
  <si>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</si>
  <si>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</si>
  <si>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</si>
  <si>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</si>
  <si>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</si>
  <si>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</si>
  <si>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Г.С. Малиняк</t>
  </si>
  <si>
    <t>7 липня 2017 року</t>
  </si>
  <si>
    <t>перше півріччя 2017 року</t>
  </si>
  <si>
    <t>ТУ ДСА України в Львiвській областi</t>
  </si>
  <si>
    <t>В.С. Дейнека</t>
  </si>
  <si>
    <t>79005. Львівська область.м. Львів</t>
  </si>
  <si>
    <t>вул. Драгоманова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</si>
</sst>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17064</v>
      </c>
      <c r="D6" s="128">
        <f t="shared" si="0"/>
        <v>17634071.880000003</v>
      </c>
      <c r="E6" s="128">
        <f t="shared" si="0"/>
        <v>14192</v>
      </c>
      <c r="F6" s="128">
        <f t="shared" si="0"/>
        <v>16364376.61</v>
      </c>
      <c r="G6" s="128">
        <f t="shared" si="0"/>
        <v>186</v>
      </c>
      <c r="H6" s="128">
        <f t="shared" si="0"/>
        <v>269997.79</v>
      </c>
      <c r="I6" s="128">
        <f t="shared" si="0"/>
        <v>469</v>
      </c>
      <c r="J6" s="128">
        <f t="shared" si="0"/>
        <v>572884.75</v>
      </c>
      <c r="K6" s="128">
        <f t="shared" si="0"/>
        <v>2440</v>
      </c>
      <c r="L6" s="128">
        <f t="shared" si="0"/>
        <v>1716757.77</v>
      </c>
    </row>
    <row r="7" spans="1:12" ht="16.5" customHeight="1">
      <c r="A7" s="118">
        <v>2</v>
      </c>
      <c r="B7" s="121" t="s">
        <v>114</v>
      </c>
      <c r="C7" s="129">
        <v>7512</v>
      </c>
      <c r="D7" s="129">
        <v>11421791.71</v>
      </c>
      <c r="E7" s="129">
        <v>5628</v>
      </c>
      <c r="F7" s="129">
        <v>9863992.77</v>
      </c>
      <c r="G7" s="129">
        <v>105</v>
      </c>
      <c r="H7" s="129">
        <v>219387.53</v>
      </c>
      <c r="I7" s="129">
        <v>387</v>
      </c>
      <c r="J7" s="129">
        <v>515485.94</v>
      </c>
      <c r="K7" s="129">
        <v>1557</v>
      </c>
      <c r="L7" s="129">
        <v>1219803.47</v>
      </c>
    </row>
    <row r="8" spans="1:12" ht="16.5" customHeight="1">
      <c r="A8" s="118">
        <v>3</v>
      </c>
      <c r="B8" s="122" t="s">
        <v>115</v>
      </c>
      <c r="C8" s="129">
        <v>3119</v>
      </c>
      <c r="D8" s="129">
        <v>7023220.39</v>
      </c>
      <c r="E8" s="129">
        <v>2930</v>
      </c>
      <c r="F8" s="129">
        <v>6407620.9</v>
      </c>
      <c r="G8" s="129">
        <v>67</v>
      </c>
      <c r="H8" s="129">
        <v>170262.59</v>
      </c>
      <c r="I8" s="129">
        <v>57</v>
      </c>
      <c r="J8" s="129">
        <v>271945.43</v>
      </c>
      <c r="K8" s="129">
        <v>103</v>
      </c>
      <c r="L8" s="129">
        <v>180983.33</v>
      </c>
    </row>
    <row r="9" spans="1:12" ht="16.5" customHeight="1">
      <c r="A9" s="118">
        <v>4</v>
      </c>
      <c r="B9" s="122" t="s">
        <v>116</v>
      </c>
      <c r="C9" s="129">
        <v>4393</v>
      </c>
      <c r="D9" s="129">
        <v>4398571.32</v>
      </c>
      <c r="E9" s="129">
        <v>2698</v>
      </c>
      <c r="F9" s="129">
        <v>3456371.87</v>
      </c>
      <c r="G9" s="129">
        <v>38</v>
      </c>
      <c r="H9" s="129">
        <v>49124.94</v>
      </c>
      <c r="I9" s="129">
        <v>330</v>
      </c>
      <c r="J9" s="129">
        <v>243540.51</v>
      </c>
      <c r="K9" s="129">
        <v>1454</v>
      </c>
      <c r="L9" s="129">
        <v>1038820.14</v>
      </c>
    </row>
    <row r="10" spans="1:12" ht="19.5" customHeight="1">
      <c r="A10" s="118">
        <v>5</v>
      </c>
      <c r="B10" s="121" t="s">
        <v>117</v>
      </c>
      <c r="C10" s="129">
        <v>3039</v>
      </c>
      <c r="D10" s="129">
        <v>2273920</v>
      </c>
      <c r="E10" s="129">
        <v>2606</v>
      </c>
      <c r="F10" s="129">
        <v>2235917.32</v>
      </c>
      <c r="G10" s="129">
        <v>35</v>
      </c>
      <c r="H10" s="129">
        <v>25749.86</v>
      </c>
      <c r="I10" s="129">
        <v>22</v>
      </c>
      <c r="J10" s="129">
        <v>19425.21</v>
      </c>
      <c r="K10" s="129">
        <v>401</v>
      </c>
      <c r="L10" s="129">
        <v>267840</v>
      </c>
    </row>
    <row r="11" spans="1:12" ht="19.5" customHeight="1">
      <c r="A11" s="118">
        <v>6</v>
      </c>
      <c r="B11" s="122" t="s">
        <v>118</v>
      </c>
      <c r="C11" s="129">
        <v>338</v>
      </c>
      <c r="D11" s="129">
        <v>540800</v>
      </c>
      <c r="E11" s="129">
        <v>318</v>
      </c>
      <c r="F11" s="129">
        <v>592889.23</v>
      </c>
      <c r="G11" s="129">
        <v>4</v>
      </c>
      <c r="H11" s="129">
        <v>4821.6</v>
      </c>
      <c r="I11" s="129">
        <v>6</v>
      </c>
      <c r="J11" s="129">
        <v>10409.2</v>
      </c>
      <c r="K11" s="129">
        <v>13</v>
      </c>
      <c r="L11" s="129">
        <v>20800</v>
      </c>
    </row>
    <row r="12" spans="1:12" ht="19.5" customHeight="1">
      <c r="A12" s="118">
        <v>7</v>
      </c>
      <c r="B12" s="122" t="s">
        <v>119</v>
      </c>
      <c r="C12" s="129">
        <v>2701</v>
      </c>
      <c r="D12" s="129">
        <v>1733120</v>
      </c>
      <c r="E12" s="129">
        <v>2288</v>
      </c>
      <c r="F12" s="129">
        <v>1643028.09</v>
      </c>
      <c r="G12" s="129">
        <v>31</v>
      </c>
      <c r="H12" s="129">
        <v>20928.26</v>
      </c>
      <c r="I12" s="129">
        <v>16</v>
      </c>
      <c r="J12" s="129">
        <v>9016.01</v>
      </c>
      <c r="K12" s="129">
        <v>388</v>
      </c>
      <c r="L12" s="129">
        <v>247040</v>
      </c>
    </row>
    <row r="13" spans="1:12" ht="15" customHeight="1">
      <c r="A13" s="118">
        <v>8</v>
      </c>
      <c r="B13" s="121" t="s">
        <v>42</v>
      </c>
      <c r="C13" s="129">
        <v>2758</v>
      </c>
      <c r="D13" s="129">
        <v>1767680</v>
      </c>
      <c r="E13" s="129">
        <v>2695</v>
      </c>
      <c r="F13" s="129">
        <v>1701499.75</v>
      </c>
      <c r="G13" s="129">
        <v>28</v>
      </c>
      <c r="H13" s="129">
        <v>18184.8</v>
      </c>
      <c r="I13" s="129">
        <v>19</v>
      </c>
      <c r="J13" s="129">
        <v>11893.6</v>
      </c>
      <c r="K13" s="129">
        <v>37</v>
      </c>
      <c r="L13" s="129">
        <v>23040</v>
      </c>
    </row>
    <row r="14" spans="1:12" ht="15.75" customHeight="1">
      <c r="A14" s="118">
        <v>9</v>
      </c>
      <c r="B14" s="121" t="s">
        <v>43</v>
      </c>
      <c r="C14" s="129">
        <v>33</v>
      </c>
      <c r="D14" s="129">
        <v>30786.17</v>
      </c>
      <c r="E14" s="129">
        <v>31</v>
      </c>
      <c r="F14" s="129">
        <v>43083.07</v>
      </c>
      <c r="G14" s="129"/>
      <c r="H14" s="129"/>
      <c r="I14" s="129"/>
      <c r="J14" s="129"/>
      <c r="K14" s="129">
        <v>2</v>
      </c>
      <c r="L14" s="129">
        <v>1594.3</v>
      </c>
    </row>
    <row r="15" spans="1:12" ht="106.5" customHeight="1">
      <c r="A15" s="118">
        <v>10</v>
      </c>
      <c r="B15" s="121" t="s">
        <v>120</v>
      </c>
      <c r="C15" s="129">
        <v>3692</v>
      </c>
      <c r="D15" s="129">
        <v>2102240</v>
      </c>
      <c r="E15" s="129">
        <v>3203</v>
      </c>
      <c r="F15" s="129">
        <v>2471585.67</v>
      </c>
      <c r="G15" s="129">
        <v>18</v>
      </c>
      <c r="H15" s="129">
        <v>6675.6</v>
      </c>
      <c r="I15" s="129">
        <v>41</v>
      </c>
      <c r="J15" s="129">
        <v>26080</v>
      </c>
      <c r="K15" s="129">
        <v>442</v>
      </c>
      <c r="L15" s="129">
        <v>202880</v>
      </c>
    </row>
    <row r="16" spans="1:12" ht="21" customHeight="1">
      <c r="A16" s="118">
        <v>11</v>
      </c>
      <c r="B16" s="122" t="s">
        <v>118</v>
      </c>
      <c r="C16" s="129">
        <v>1908</v>
      </c>
      <c r="D16" s="129">
        <v>1530400</v>
      </c>
      <c r="E16" s="129">
        <v>1745</v>
      </c>
      <c r="F16" s="129">
        <v>1966049.2</v>
      </c>
      <c r="G16" s="129">
        <v>2</v>
      </c>
      <c r="H16" s="129">
        <v>1600</v>
      </c>
      <c r="I16" s="129">
        <v>40</v>
      </c>
      <c r="J16" s="129">
        <v>25280</v>
      </c>
      <c r="K16" s="129">
        <v>128</v>
      </c>
      <c r="L16" s="129">
        <v>102400</v>
      </c>
    </row>
    <row r="17" spans="1:12" ht="21" customHeight="1">
      <c r="A17" s="118">
        <v>12</v>
      </c>
      <c r="B17" s="122" t="s">
        <v>119</v>
      </c>
      <c r="C17" s="129">
        <v>1784</v>
      </c>
      <c r="D17" s="129">
        <v>571840</v>
      </c>
      <c r="E17" s="129">
        <v>1458</v>
      </c>
      <c r="F17" s="129">
        <v>505536.47</v>
      </c>
      <c r="G17" s="129">
        <v>16</v>
      </c>
      <c r="H17" s="129">
        <v>5075.6</v>
      </c>
      <c r="I17" s="129">
        <v>1</v>
      </c>
      <c r="J17" s="129">
        <v>800</v>
      </c>
      <c r="K17" s="129">
        <v>314</v>
      </c>
      <c r="L17" s="129">
        <v>100480</v>
      </c>
    </row>
    <row r="18" spans="1:12" ht="33.75" customHeight="1">
      <c r="A18" s="118">
        <v>13</v>
      </c>
      <c r="B18" s="121" t="s">
        <v>122</v>
      </c>
      <c r="C18" s="129">
        <f aca="true" t="shared" si="1" ref="C18:L18">SUM(C19:C20)</f>
        <v>22</v>
      </c>
      <c r="D18" s="129">
        <f t="shared" si="1"/>
        <v>33110</v>
      </c>
      <c r="E18" s="129">
        <f t="shared" si="1"/>
        <v>21</v>
      </c>
      <c r="F18" s="129">
        <f t="shared" si="1"/>
        <v>38330</v>
      </c>
      <c r="G18" s="129">
        <f t="shared" si="1"/>
        <v>0</v>
      </c>
      <c r="H18" s="129">
        <f t="shared" si="1"/>
        <v>0</v>
      </c>
      <c r="I18" s="129">
        <f t="shared" si="1"/>
        <v>0</v>
      </c>
      <c r="J18" s="129">
        <f t="shared" si="1"/>
        <v>0</v>
      </c>
      <c r="K18" s="129">
        <f t="shared" si="1"/>
        <v>1</v>
      </c>
      <c r="L18" s="129">
        <f t="shared" si="1"/>
        <v>1600</v>
      </c>
    </row>
    <row r="19" spans="1:12" ht="14.25" customHeight="1">
      <c r="A19" s="118">
        <v>14</v>
      </c>
      <c r="B19" s="121" t="s">
        <v>1</v>
      </c>
      <c r="C19" s="129">
        <v>9</v>
      </c>
      <c r="D19" s="129">
        <v>5760</v>
      </c>
      <c r="E19" s="129">
        <v>9</v>
      </c>
      <c r="F19" s="129">
        <v>10560</v>
      </c>
      <c r="G19" s="129"/>
      <c r="H19" s="129"/>
      <c r="I19" s="129"/>
      <c r="J19" s="129"/>
      <c r="K19" s="129"/>
      <c r="L19" s="129"/>
    </row>
    <row r="20" spans="1:12" ht="23.25" customHeight="1">
      <c r="A20" s="118">
        <v>15</v>
      </c>
      <c r="B20" s="121" t="s">
        <v>2</v>
      </c>
      <c r="C20" s="129">
        <v>13</v>
      </c>
      <c r="D20" s="129">
        <v>27350</v>
      </c>
      <c r="E20" s="129">
        <v>12</v>
      </c>
      <c r="F20" s="129">
        <v>27770</v>
      </c>
      <c r="G20" s="129"/>
      <c r="H20" s="129"/>
      <c r="I20" s="129"/>
      <c r="J20" s="129"/>
      <c r="K20" s="129">
        <v>1</v>
      </c>
      <c r="L20" s="129">
        <v>1600</v>
      </c>
    </row>
    <row r="21" spans="1:12" ht="46.5" customHeight="1">
      <c r="A21" s="118">
        <v>16</v>
      </c>
      <c r="B21" s="121" t="s">
        <v>121</v>
      </c>
      <c r="C21" s="129">
        <v>8</v>
      </c>
      <c r="D21" s="129">
        <v>4544</v>
      </c>
      <c r="E21" s="129">
        <v>8</v>
      </c>
      <c r="F21" s="129">
        <v>9968.03</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794</v>
      </c>
      <c r="D34" s="128">
        <f t="shared" si="3"/>
        <v>593001.9299999999</v>
      </c>
      <c r="E34" s="128">
        <f t="shared" si="3"/>
        <v>470</v>
      </c>
      <c r="F34" s="128">
        <f t="shared" si="3"/>
        <v>435679.77999999997</v>
      </c>
      <c r="G34" s="128">
        <f t="shared" si="3"/>
        <v>8</v>
      </c>
      <c r="H34" s="128">
        <f t="shared" si="3"/>
        <v>7894.4</v>
      </c>
      <c r="I34" s="128">
        <f t="shared" si="3"/>
        <v>3</v>
      </c>
      <c r="J34" s="128">
        <f t="shared" si="3"/>
        <v>2880</v>
      </c>
      <c r="K34" s="128">
        <f t="shared" si="3"/>
        <v>320</v>
      </c>
      <c r="L34" s="128">
        <f t="shared" si="3"/>
        <v>210560</v>
      </c>
    </row>
    <row r="35" spans="1:12" ht="24" customHeight="1">
      <c r="A35" s="118">
        <v>30</v>
      </c>
      <c r="B35" s="121" t="s">
        <v>131</v>
      </c>
      <c r="C35" s="129">
        <f aca="true" t="shared" si="4" ref="C35:L35">SUM(C36,C39)</f>
        <v>762</v>
      </c>
      <c r="D35" s="129">
        <f t="shared" si="4"/>
        <v>577641.9299999999</v>
      </c>
      <c r="E35" s="129">
        <f t="shared" si="4"/>
        <v>438</v>
      </c>
      <c r="F35" s="129">
        <f t="shared" si="4"/>
        <v>420292.98</v>
      </c>
      <c r="G35" s="129">
        <f t="shared" si="4"/>
        <v>8</v>
      </c>
      <c r="H35" s="129">
        <f t="shared" si="4"/>
        <v>7894.4</v>
      </c>
      <c r="I35" s="129">
        <f t="shared" si="4"/>
        <v>3</v>
      </c>
      <c r="J35" s="129">
        <f t="shared" si="4"/>
        <v>2880</v>
      </c>
      <c r="K35" s="129">
        <f t="shared" si="4"/>
        <v>320</v>
      </c>
      <c r="L35" s="129">
        <f t="shared" si="4"/>
        <v>210560</v>
      </c>
    </row>
    <row r="36" spans="1:12" ht="19.5" customHeight="1">
      <c r="A36" s="118">
        <v>31</v>
      </c>
      <c r="B36" s="121" t="s">
        <v>132</v>
      </c>
      <c r="C36" s="129">
        <v>227</v>
      </c>
      <c r="D36" s="129">
        <v>162601.93</v>
      </c>
      <c r="E36" s="129">
        <v>48</v>
      </c>
      <c r="F36" s="129">
        <v>47397.13</v>
      </c>
      <c r="G36" s="129">
        <v>1</v>
      </c>
      <c r="H36" s="129">
        <v>1378</v>
      </c>
      <c r="I36" s="129">
        <v>3</v>
      </c>
      <c r="J36" s="129">
        <v>2880</v>
      </c>
      <c r="K36" s="129">
        <v>177</v>
      </c>
      <c r="L36" s="129">
        <v>117120</v>
      </c>
    </row>
    <row r="37" spans="1:12" ht="16.5" customHeight="1">
      <c r="A37" s="118">
        <v>32</v>
      </c>
      <c r="B37" s="122" t="s">
        <v>133</v>
      </c>
      <c r="C37" s="129">
        <v>11</v>
      </c>
      <c r="D37" s="129">
        <v>17600</v>
      </c>
      <c r="E37" s="129">
        <v>5</v>
      </c>
      <c r="F37" s="129">
        <v>9760</v>
      </c>
      <c r="G37" s="129">
        <v>1</v>
      </c>
      <c r="H37" s="129">
        <v>1378</v>
      </c>
      <c r="I37" s="129">
        <v>1</v>
      </c>
      <c r="J37" s="129">
        <v>1600</v>
      </c>
      <c r="K37" s="129">
        <v>4</v>
      </c>
      <c r="L37" s="129">
        <v>6400</v>
      </c>
    </row>
    <row r="38" spans="1:12" ht="16.5" customHeight="1">
      <c r="A38" s="118">
        <v>33</v>
      </c>
      <c r="B38" s="122" t="s">
        <v>116</v>
      </c>
      <c r="C38" s="129">
        <v>216</v>
      </c>
      <c r="D38" s="129">
        <v>145001.93</v>
      </c>
      <c r="E38" s="129">
        <v>43</v>
      </c>
      <c r="F38" s="129">
        <v>37637.13</v>
      </c>
      <c r="G38" s="129"/>
      <c r="H38" s="129"/>
      <c r="I38" s="129">
        <v>2</v>
      </c>
      <c r="J38" s="129">
        <v>1280</v>
      </c>
      <c r="K38" s="129">
        <v>173</v>
      </c>
      <c r="L38" s="129">
        <v>110720</v>
      </c>
    </row>
    <row r="39" spans="1:12" ht="21" customHeight="1">
      <c r="A39" s="118">
        <v>34</v>
      </c>
      <c r="B39" s="121" t="s">
        <v>134</v>
      </c>
      <c r="C39" s="129">
        <v>535</v>
      </c>
      <c r="D39" s="129">
        <v>415040</v>
      </c>
      <c r="E39" s="129">
        <v>390</v>
      </c>
      <c r="F39" s="129">
        <v>372895.85</v>
      </c>
      <c r="G39" s="129">
        <v>7</v>
      </c>
      <c r="H39" s="129">
        <v>6516.4</v>
      </c>
      <c r="I39" s="129"/>
      <c r="J39" s="129"/>
      <c r="K39" s="129">
        <v>143</v>
      </c>
      <c r="L39" s="129">
        <v>93440</v>
      </c>
    </row>
    <row r="40" spans="1:12" ht="30" customHeight="1">
      <c r="A40" s="118">
        <v>35</v>
      </c>
      <c r="B40" s="122" t="s">
        <v>135</v>
      </c>
      <c r="C40" s="129">
        <v>73</v>
      </c>
      <c r="D40" s="129">
        <v>116800</v>
      </c>
      <c r="E40" s="129">
        <v>69</v>
      </c>
      <c r="F40" s="129">
        <v>142336</v>
      </c>
      <c r="G40" s="129">
        <v>3</v>
      </c>
      <c r="H40" s="129">
        <v>4134</v>
      </c>
      <c r="I40" s="129"/>
      <c r="J40" s="129"/>
      <c r="K40" s="129">
        <v>2</v>
      </c>
      <c r="L40" s="129">
        <v>3200</v>
      </c>
    </row>
    <row r="41" spans="1:12" ht="21" customHeight="1">
      <c r="A41" s="118">
        <v>36</v>
      </c>
      <c r="B41" s="122" t="s">
        <v>119</v>
      </c>
      <c r="C41" s="129">
        <v>462</v>
      </c>
      <c r="D41" s="129">
        <v>298240</v>
      </c>
      <c r="E41" s="129">
        <v>321</v>
      </c>
      <c r="F41" s="129">
        <v>230559.85</v>
      </c>
      <c r="G41" s="129">
        <v>4</v>
      </c>
      <c r="H41" s="129">
        <v>2382.4</v>
      </c>
      <c r="I41" s="129"/>
      <c r="J41" s="129"/>
      <c r="K41" s="129">
        <v>141</v>
      </c>
      <c r="L41" s="129">
        <v>90240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32</v>
      </c>
      <c r="D44" s="129">
        <v>15360</v>
      </c>
      <c r="E44" s="129">
        <v>32</v>
      </c>
      <c r="F44" s="129">
        <v>15386.8</v>
      </c>
      <c r="G44" s="129"/>
      <c r="H44" s="129"/>
      <c r="I44" s="129"/>
      <c r="J44" s="129"/>
      <c r="K44" s="129"/>
      <c r="L44" s="129"/>
    </row>
    <row r="45" spans="1:12" ht="21.75" customHeight="1">
      <c r="A45" s="118">
        <v>40</v>
      </c>
      <c r="B45" s="120" t="s">
        <v>138</v>
      </c>
      <c r="C45" s="128">
        <f aca="true" t="shared" si="5" ref="C45:L45">SUM(C46:C51)</f>
        <v>451</v>
      </c>
      <c r="D45" s="128">
        <f t="shared" si="5"/>
        <v>13892.2</v>
      </c>
      <c r="E45" s="128">
        <f t="shared" si="5"/>
        <v>455</v>
      </c>
      <c r="F45" s="128">
        <f t="shared" si="5"/>
        <v>14557.500000000002</v>
      </c>
      <c r="G45" s="128">
        <f t="shared" si="5"/>
        <v>0</v>
      </c>
      <c r="H45" s="128">
        <f t="shared" si="5"/>
        <v>0</v>
      </c>
      <c r="I45" s="128">
        <f t="shared" si="5"/>
        <v>6</v>
      </c>
      <c r="J45" s="128">
        <f t="shared" si="5"/>
        <v>62.4</v>
      </c>
      <c r="K45" s="128">
        <f t="shared" si="5"/>
        <v>1</v>
      </c>
      <c r="L45" s="128">
        <f t="shared" si="5"/>
        <v>48</v>
      </c>
    </row>
    <row r="46" spans="1:12" ht="18.75" customHeight="1">
      <c r="A46" s="118">
        <v>41</v>
      </c>
      <c r="B46" s="121" t="s">
        <v>20</v>
      </c>
      <c r="C46" s="129">
        <v>245</v>
      </c>
      <c r="D46" s="129">
        <v>4478.4</v>
      </c>
      <c r="E46" s="129">
        <v>249</v>
      </c>
      <c r="F46" s="129">
        <v>4617.67</v>
      </c>
      <c r="G46" s="129"/>
      <c r="H46" s="129"/>
      <c r="I46" s="129">
        <v>6</v>
      </c>
      <c r="J46" s="129">
        <v>62.4</v>
      </c>
      <c r="K46" s="129"/>
      <c r="L46" s="129"/>
    </row>
    <row r="47" spans="1:12" ht="21" customHeight="1">
      <c r="A47" s="118">
        <v>42</v>
      </c>
      <c r="B47" s="121" t="s">
        <v>21</v>
      </c>
      <c r="C47" s="129">
        <v>68</v>
      </c>
      <c r="D47" s="129">
        <v>3312</v>
      </c>
      <c r="E47" s="129">
        <v>68</v>
      </c>
      <c r="F47" s="129">
        <v>3485.82</v>
      </c>
      <c r="G47" s="129"/>
      <c r="H47" s="129"/>
      <c r="I47" s="129"/>
      <c r="J47" s="129"/>
      <c r="K47" s="129">
        <v>1</v>
      </c>
      <c r="L47" s="129">
        <v>48</v>
      </c>
    </row>
    <row r="48" spans="1:12" ht="21" customHeight="1">
      <c r="A48" s="118">
        <v>43</v>
      </c>
      <c r="B48" s="121" t="s">
        <v>22</v>
      </c>
      <c r="C48" s="129">
        <v>7</v>
      </c>
      <c r="D48" s="129">
        <v>144</v>
      </c>
      <c r="E48" s="129">
        <v>7</v>
      </c>
      <c r="F48" s="129">
        <v>299.2</v>
      </c>
      <c r="G48" s="129"/>
      <c r="H48" s="129"/>
      <c r="I48" s="129"/>
      <c r="J48" s="129"/>
      <c r="K48" s="129"/>
      <c r="L48" s="129"/>
    </row>
    <row r="49" spans="1:12" ht="27" customHeight="1">
      <c r="A49" s="118">
        <v>44</v>
      </c>
      <c r="B49" s="121" t="s">
        <v>23</v>
      </c>
      <c r="C49" s="129">
        <v>108</v>
      </c>
      <c r="D49" s="129">
        <v>5184</v>
      </c>
      <c r="E49" s="129">
        <v>108</v>
      </c>
      <c r="F49" s="129">
        <v>5283.8</v>
      </c>
      <c r="G49" s="129"/>
      <c r="H49" s="129"/>
      <c r="I49" s="129"/>
      <c r="J49" s="129"/>
      <c r="K49" s="129"/>
      <c r="L49" s="129"/>
    </row>
    <row r="50" spans="1:12" ht="76.5" customHeight="1">
      <c r="A50" s="118">
        <v>45</v>
      </c>
      <c r="B50" s="121" t="s">
        <v>139</v>
      </c>
      <c r="C50" s="129">
        <v>3</v>
      </c>
      <c r="D50" s="129">
        <v>57.6</v>
      </c>
      <c r="E50" s="129">
        <v>3</v>
      </c>
      <c r="F50" s="129">
        <v>59.4</v>
      </c>
      <c r="G50" s="129"/>
      <c r="H50" s="129"/>
      <c r="I50" s="129"/>
      <c r="J50" s="129"/>
      <c r="K50" s="129"/>
      <c r="L50" s="129"/>
    </row>
    <row r="51" spans="1:12" ht="24" customHeight="1">
      <c r="A51" s="118">
        <v>46</v>
      </c>
      <c r="B51" s="121" t="s">
        <v>140</v>
      </c>
      <c r="C51" s="129">
        <v>20</v>
      </c>
      <c r="D51" s="129">
        <v>716.2</v>
      </c>
      <c r="E51" s="129">
        <v>20</v>
      </c>
      <c r="F51" s="129">
        <v>811.61</v>
      </c>
      <c r="G51" s="129"/>
      <c r="H51" s="129"/>
      <c r="I51" s="129"/>
      <c r="J51" s="129"/>
      <c r="K51" s="129"/>
      <c r="L51" s="129"/>
    </row>
    <row r="52" spans="1:12" ht="28.5" customHeight="1">
      <c r="A52" s="118">
        <v>47</v>
      </c>
      <c r="B52" s="120" t="s">
        <v>130</v>
      </c>
      <c r="C52" s="128">
        <v>8220</v>
      </c>
      <c r="D52" s="128">
        <v>2620854</v>
      </c>
      <c r="E52" s="128">
        <v>4821</v>
      </c>
      <c r="F52" s="128">
        <v>1540818.66</v>
      </c>
      <c r="G52" s="128"/>
      <c r="H52" s="128"/>
      <c r="I52" s="128">
        <v>8215</v>
      </c>
      <c r="J52" s="128">
        <v>2617800</v>
      </c>
      <c r="K52" s="129">
        <v>5</v>
      </c>
      <c r="L52" s="128">
        <v>1600</v>
      </c>
    </row>
    <row r="53" spans="1:12" ht="15">
      <c r="A53" s="118">
        <v>48</v>
      </c>
      <c r="B53" s="119" t="s">
        <v>129</v>
      </c>
      <c r="C53" s="128">
        <f aca="true" t="shared" si="6" ref="C53:L53">SUM(C6,C25,C34,C45,C52)</f>
        <v>26529</v>
      </c>
      <c r="D53" s="128">
        <f t="shared" si="6"/>
        <v>20861820.01</v>
      </c>
      <c r="E53" s="128">
        <f t="shared" si="6"/>
        <v>19938</v>
      </c>
      <c r="F53" s="128">
        <f t="shared" si="6"/>
        <v>18355432.55</v>
      </c>
      <c r="G53" s="128">
        <f t="shared" si="6"/>
        <v>194</v>
      </c>
      <c r="H53" s="128">
        <f t="shared" si="6"/>
        <v>277892.19</v>
      </c>
      <c r="I53" s="128">
        <f t="shared" si="6"/>
        <v>8693</v>
      </c>
      <c r="J53" s="128">
        <f t="shared" si="6"/>
        <v>3193627.15</v>
      </c>
      <c r="K53" s="128">
        <f t="shared" si="6"/>
        <v>2766</v>
      </c>
      <c r="L53" s="128">
        <f t="shared" si="6"/>
        <v>1928965.77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&amp;L635019F8&amp;CФорма № Зведений- 10 (судовий збір), Підрозділ: ТУ ДСА України в Львiвській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&amp;L635019F8&amp;CФорма № Зведений- 10 (судовий збір), Підрозділ: ТУ ДСА України в Львiвській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22">
      <selection activeCell="C32" sqref="C32:D3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2766</v>
      </c>
      <c r="F4" s="124">
        <f>SUM(F5:F25)</f>
        <v>1928965.77</v>
      </c>
    </row>
    <row r="5" spans="1:6" ht="20.25" customHeight="1">
      <c r="A5" s="98">
        <v>2</v>
      </c>
      <c r="B5" s="147" t="s">
        <v>97</v>
      </c>
      <c r="C5" s="148"/>
      <c r="D5" s="149"/>
      <c r="E5" s="125">
        <v>506</v>
      </c>
      <c r="F5" s="126">
        <v>263471.42</v>
      </c>
    </row>
    <row r="6" spans="1:6" ht="28.5" customHeight="1">
      <c r="A6" s="98">
        <v>3</v>
      </c>
      <c r="B6" s="147" t="s">
        <v>98</v>
      </c>
      <c r="C6" s="148"/>
      <c r="D6" s="149"/>
      <c r="E6" s="125">
        <v>37</v>
      </c>
      <c r="F6" s="126">
        <v>51748.66</v>
      </c>
    </row>
    <row r="7" spans="1:6" ht="20.25" customHeight="1">
      <c r="A7" s="98">
        <v>4</v>
      </c>
      <c r="B7" s="147" t="s">
        <v>99</v>
      </c>
      <c r="C7" s="148"/>
      <c r="D7" s="149"/>
      <c r="E7" s="125">
        <v>1235</v>
      </c>
      <c r="F7" s="126">
        <v>806722.61</v>
      </c>
    </row>
    <row r="8" spans="1:6" ht="41.25" customHeight="1">
      <c r="A8" s="98">
        <v>5</v>
      </c>
      <c r="B8" s="147" t="s">
        <v>100</v>
      </c>
      <c r="C8" s="148"/>
      <c r="D8" s="149"/>
      <c r="E8" s="125">
        <v>1</v>
      </c>
      <c r="F8" s="126">
        <v>640</v>
      </c>
    </row>
    <row r="9" spans="1:6" ht="30.75" customHeight="1">
      <c r="A9" s="98">
        <v>6</v>
      </c>
      <c r="B9" s="147" t="s">
        <v>101</v>
      </c>
      <c r="C9" s="148"/>
      <c r="D9" s="149"/>
      <c r="E9" s="125">
        <v>141</v>
      </c>
      <c r="F9" s="126">
        <v>103840</v>
      </c>
    </row>
    <row r="10" spans="1:6" ht="18" customHeight="1">
      <c r="A10" s="98">
        <v>7</v>
      </c>
      <c r="B10" s="147" t="s">
        <v>102</v>
      </c>
      <c r="C10" s="148"/>
      <c r="D10" s="149"/>
      <c r="E10" s="125">
        <v>85</v>
      </c>
      <c r="F10" s="126">
        <v>130725.76</v>
      </c>
    </row>
    <row r="11" spans="1:6" ht="18.75" customHeight="1">
      <c r="A11" s="98">
        <v>8</v>
      </c>
      <c r="B11" s="147" t="s">
        <v>103</v>
      </c>
      <c r="C11" s="148"/>
      <c r="D11" s="149"/>
      <c r="E11" s="125">
        <v>22</v>
      </c>
      <c r="F11" s="126">
        <v>14080</v>
      </c>
    </row>
    <row r="12" spans="1:6" ht="29.25" customHeight="1">
      <c r="A12" s="98">
        <v>9</v>
      </c>
      <c r="B12" s="147" t="s">
        <v>82</v>
      </c>
      <c r="C12" s="148"/>
      <c r="D12" s="149"/>
      <c r="E12" s="125">
        <v>11</v>
      </c>
      <c r="F12" s="126">
        <v>6720</v>
      </c>
    </row>
    <row r="13" spans="1:6" ht="20.25" customHeight="1">
      <c r="A13" s="98">
        <v>10</v>
      </c>
      <c r="B13" s="147" t="s">
        <v>104</v>
      </c>
      <c r="C13" s="148"/>
      <c r="D13" s="149"/>
      <c r="E13" s="125">
        <v>283</v>
      </c>
      <c r="F13" s="126">
        <v>198925.57</v>
      </c>
    </row>
    <row r="14" spans="1:6" ht="21" customHeight="1">
      <c r="A14" s="98">
        <v>11</v>
      </c>
      <c r="B14" s="147" t="s">
        <v>105</v>
      </c>
      <c r="C14" s="148"/>
      <c r="D14" s="149"/>
      <c r="E14" s="125">
        <v>36</v>
      </c>
      <c r="F14" s="126">
        <v>21808</v>
      </c>
    </row>
    <row r="15" spans="1:6" ht="20.25" customHeight="1">
      <c r="A15" s="98">
        <v>12</v>
      </c>
      <c r="B15" s="147" t="s">
        <v>106</v>
      </c>
      <c r="C15" s="148"/>
      <c r="D15" s="149"/>
      <c r="E15" s="125"/>
      <c r="F15" s="126"/>
    </row>
    <row r="16" spans="1:6" ht="30" customHeight="1">
      <c r="A16" s="98">
        <v>13</v>
      </c>
      <c r="B16" s="147" t="s">
        <v>107</v>
      </c>
      <c r="C16" s="148"/>
      <c r="D16" s="149"/>
      <c r="E16" s="125">
        <v>2</v>
      </c>
      <c r="F16" s="126">
        <v>960</v>
      </c>
    </row>
    <row r="17" spans="1:6" ht="20.25" customHeight="1">
      <c r="A17" s="98">
        <v>14</v>
      </c>
      <c r="B17" s="147" t="s">
        <v>108</v>
      </c>
      <c r="C17" s="148"/>
      <c r="D17" s="149"/>
      <c r="E17" s="125">
        <v>340</v>
      </c>
      <c r="F17" s="126">
        <v>226306.43</v>
      </c>
    </row>
    <row r="18" spans="1:6" ht="27" customHeight="1">
      <c r="A18" s="98">
        <v>15</v>
      </c>
      <c r="B18" s="147" t="s">
        <v>109</v>
      </c>
      <c r="C18" s="148"/>
      <c r="D18" s="149"/>
      <c r="E18" s="125"/>
      <c r="F18" s="126"/>
    </row>
    <row r="19" spans="1:6" ht="54.75" customHeight="1">
      <c r="A19" s="98">
        <v>16</v>
      </c>
      <c r="B19" s="147" t="s">
        <v>110</v>
      </c>
      <c r="C19" s="148"/>
      <c r="D19" s="149"/>
      <c r="E19" s="125">
        <v>1</v>
      </c>
      <c r="F19" s="126">
        <v>2537.32</v>
      </c>
    </row>
    <row r="20" spans="1:6" ht="21" customHeight="1">
      <c r="A20" s="98">
        <v>17</v>
      </c>
      <c r="B20" s="147" t="s">
        <v>142</v>
      </c>
      <c r="C20" s="148"/>
      <c r="D20" s="149"/>
      <c r="E20" s="125">
        <v>2</v>
      </c>
      <c r="F20" s="126">
        <v>1600</v>
      </c>
    </row>
    <row r="21" spans="1:6" ht="30" customHeight="1">
      <c r="A21" s="98">
        <v>18</v>
      </c>
      <c r="B21" s="147" t="s">
        <v>141</v>
      </c>
      <c r="C21" s="148"/>
      <c r="D21" s="149"/>
      <c r="E21" s="125">
        <v>2</v>
      </c>
      <c r="F21" s="126">
        <v>1280</v>
      </c>
    </row>
    <row r="22" spans="1:6" ht="57" customHeight="1">
      <c r="A22" s="98">
        <v>19</v>
      </c>
      <c r="B22" s="151" t="s">
        <v>143</v>
      </c>
      <c r="C22" s="151"/>
      <c r="D22" s="151"/>
      <c r="E22" s="125"/>
      <c r="F22" s="126"/>
    </row>
    <row r="23" spans="1:6" ht="30.75" customHeight="1">
      <c r="A23" s="98">
        <v>20</v>
      </c>
      <c r="B23" s="147" t="s">
        <v>144</v>
      </c>
      <c r="C23" s="148"/>
      <c r="D23" s="149"/>
      <c r="E23" s="125">
        <v>36</v>
      </c>
      <c r="F23" s="126">
        <v>57600</v>
      </c>
    </row>
    <row r="24" spans="1:6" ht="30" customHeight="1">
      <c r="A24" s="98">
        <v>21</v>
      </c>
      <c r="B24" s="147" t="s">
        <v>145</v>
      </c>
      <c r="C24" s="148"/>
      <c r="D24" s="149"/>
      <c r="E24" s="125">
        <v>23</v>
      </c>
      <c r="F24" s="126">
        <v>35200</v>
      </c>
    </row>
    <row r="25" spans="1:6" ht="42.75" customHeight="1">
      <c r="A25" s="98">
        <v>22</v>
      </c>
      <c r="B25" s="147" t="s">
        <v>146</v>
      </c>
      <c r="C25" s="148"/>
      <c r="D25" s="149"/>
      <c r="E25" s="125">
        <v>3</v>
      </c>
      <c r="F25" s="126">
        <v>4800</v>
      </c>
    </row>
    <row r="26" spans="1:6" ht="12.75">
      <c r="A26" s="99"/>
      <c r="B26" s="99"/>
      <c r="C26" s="99"/>
      <c r="D26" s="99"/>
      <c r="E26" s="99"/>
      <c r="F26" s="99"/>
    </row>
    <row r="27" spans="1:11" ht="16.5" customHeight="1">
      <c r="A27" s="100"/>
      <c r="B27" s="91" t="s">
        <v>76</v>
      </c>
      <c r="C27" s="83"/>
      <c r="D27" s="86" t="s">
        <v>148</v>
      </c>
      <c r="E27" s="152" t="s">
        <v>153</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149</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148</v>
      </c>
      <c r="D32" s="150"/>
      <c r="E32" s="45" t="s">
        <v>148</v>
      </c>
      <c r="I32" s="111"/>
      <c r="J32" s="108"/>
      <c r="K32" s="109"/>
    </row>
    <row r="33" spans="1:11" ht="15" customHeight="1">
      <c r="A33" s="110" t="s">
        <v>148</v>
      </c>
      <c r="B33" s="66" t="s">
        <v>92</v>
      </c>
      <c r="C33" s="146" t="s">
        <v>148</v>
      </c>
      <c r="D33" s="146"/>
      <c r="E33" s="89"/>
      <c r="I33" s="112"/>
      <c r="J33" s="112"/>
      <c r="K33" s="112"/>
    </row>
    <row r="34" spans="1:11" ht="15.75" customHeight="1">
      <c r="A34" s="113"/>
      <c r="B34" s="67" t="s">
        <v>93</v>
      </c>
      <c r="C34" s="146" t="s">
        <v>148</v>
      </c>
      <c r="D34" s="146"/>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&amp;L635019F8&amp;CФорма № Зведений- 10 (судовий збір), Підрозділ: ТУ ДСА України в Львiвській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151</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152</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154</v>
      </c>
      <c r="E39" s="169"/>
      <c r="F39" s="169"/>
      <c r="G39" s="169"/>
      <c r="H39" s="170"/>
      <c r="I39" s="10"/>
    </row>
    <row r="40" spans="1:9" ht="12.75" customHeight="1">
      <c r="A40" s="12"/>
      <c r="B40" s="14"/>
      <c r="C40" s="10"/>
      <c r="D40" s="10"/>
      <c r="E40" s="10"/>
      <c r="F40" s="10"/>
      <c r="G40" s="10"/>
      <c r="H40" s="12"/>
      <c r="I40" s="10"/>
    </row>
    <row r="41" spans="1:8" ht="12.75" customHeight="1">
      <c r="A41" s="12"/>
      <c r="B41" s="175" t="s">
        <v>155</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25</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&amp;L635019F8&amp;C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2017-02-06T10:03:46Z</cp:lastPrinted>
  <dcterms:created xsi:type="dcterms:W3CDTF">2015-09-09T10:27:37Z</dcterms:created>
  <dcterms:modified xsi:type="dcterms:W3CDTF">2017-08-14T07:21:16Z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збір)_10013_2.2017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635019F8</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