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<sst xmlns="http://schemas.openxmlformats.org/spreadsheetml/2006/main" count="266" uniqueCount="200">
  <si>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</si>
  <si>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</si>
  <si>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</si>
  <si>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</si>
  <si>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</si>
  <si>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</si>
  <si>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</si>
  <si>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</si>
  <si>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</si>
  <si>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</si>
  <si>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</si>
  <si>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</si>
  <si>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</si>
  <si>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</si>
  <si>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</si>
  <si>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</si>
  <si>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</si>
  <si>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</si>
  <si>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</si>
  <si>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</si>
  <si>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</si>
  <si>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</si>
  <si>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</si>
  <si>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</si>
  <si>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</si>
  <si>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</si>
  <si>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</si>
  <si>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</si>
  <si>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</si>
  <si>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</si>
  <si>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</si>
  <si>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</si>
  <si>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</si>
  <si>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</si>
  <si>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</si>
  <si>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</si>
  <si>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</si>
  <si>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</si>
  <si>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</si>
  <si>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</si>
  <si>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</si>
  <si>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</si>
  <si>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</si>
  <si>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</si>
  <si>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</si>
  <si>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</si>
  <si>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</si>
  <si>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</si>
  <si>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</si>
  <si>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</si>
  <si>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</si>
  <si>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</si>
  <si>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</si>
  <si>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</si>
  <si>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</si>
  <si>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</si>
  <si>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</si>
  <si>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</si>
  <si>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</si>
  <si>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</si>
  <si>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</si>
  <si>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</si>
  <si>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</si>
  <si>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</si>
  <si>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</si>
  <si>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</si>
  <si>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</si>
  <si>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</si>
  <si>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</si>
  <si>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</si>
  <si>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</si>
  <si>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</si>
  <si>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</si>
  <si>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</si>
  <si>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</si>
  <si>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</si>
  <si>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</si>
  <si>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</si>
  <si>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</si>
  <si>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</si>
  <si>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</si>
  <si>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</si>
  <si>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</si>
  <si>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</si>
  <si>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</si>
  <si>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</si>
  <si>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</si>
  <si>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</si>
  <si>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</si>
  <si>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</si>
  <si>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</si>
  <si>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</si>
  <si>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</si>
  <si>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</si>
  <si>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</si>
  <si>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</si>
  <si>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</si>
  <si>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</si>
  <si>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</si>
  <si>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</si>
  <si>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</si>
  <si>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</si>
  <si>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</si>
  <si>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</si>
  <si>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</si>
  <si>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</si>
  <si>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</si>
  <si>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</si>
  <si>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</si>
  <si>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</si>
  <si>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</si>
  <si>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</si>
  <si>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</si>
  <si>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</si>
  <si>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</si>
  <si>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</si>
  <si>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</si>
  <si>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</si>
  <si>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</si>
  <si>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</si>
  <si>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</si>
  <si>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</si>
  <si>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</si>
  <si>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</si>
  <si>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</si>
  <si>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</si>
  <si>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</si>
  <si>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</si>
  <si>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</si>
  <si>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</si>
  <si>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</si>
  <si>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</si>
  <si>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</si>
  <si>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</si>
  <si>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</si>
  <si>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</si>
  <si>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</si>
  <si>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</si>
  <si>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</si>
  <si>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</si>
  <si>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</si>
  <si>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</si>
  <si>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</si>
  <si>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</si>
  <si>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</si>
  <si>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</si>
  <si>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</si>
  <si>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</si>
  <si>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</si>
  <si>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</si>
  <si>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</si>
  <si>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</si>
  <si>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</si>
  <si>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</si>
  <si>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</si>
  <si>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</si>
  <si>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</si>
  <si>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</si>
  <si>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</si>
  <si>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</si>
  <si>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</si>
  <si>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</si>
  <si>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</si>
  <si>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</si>
  <si>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</si>
  <si>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</si>
  <si>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</si>
  <si>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</si>
  <si>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</si>
  <si>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</si>
  <si>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</si>
  <si>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</si>
  <si>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</si>
  <si>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</si>
  <si>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</si>
  <si>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</si>
  <si>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</si>
  <si>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</si>
  <si>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</si>
  <si>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</si>
  <si>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</si>
  <si>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</si>
  <si>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</si>
  <si>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</si>
  <si>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</si>
  <si>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</si>
  <si>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</si>
  <si>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</si>
  <si>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</si>
  <si>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</si>
  <si>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</si>
  <si>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ТУ ДСА України в Львiвській областi</t>
  </si>
  <si>
    <t>79005.м. Львів.вул. Драгоманова.25</t>
  </si>
  <si>
    <t>Доручення судів України / іноземних судів</t>
  </si>
  <si>
    <t xml:space="preserve">Розглянуто справ судом присяжних </t>
  </si>
  <si>
    <t>В.С. Дейнека</t>
  </si>
  <si>
    <t>Н.В. Волобуєва</t>
  </si>
  <si>
    <t>(032)260-14-54</t>
  </si>
  <si>
    <t>stat@lv.court.gov.ua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</si>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</sst>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&amp;L0EB9A2CA&amp;C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6036</v>
      </c>
      <c r="F6" s="90">
        <v>3353</v>
      </c>
      <c r="G6" s="90">
        <v>78</v>
      </c>
      <c r="H6" s="90">
        <v>2792</v>
      </c>
      <c r="I6" s="90" t="s">
        <v>183</v>
      </c>
      <c r="J6" s="90">
        <v>3244</v>
      </c>
      <c r="K6" s="91">
        <v>910</v>
      </c>
      <c r="L6" s="101">
        <f>E6-F6</f>
        <v>2683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16322</v>
      </c>
      <c r="F7" s="90">
        <v>15879</v>
      </c>
      <c r="G7" s="90">
        <v>31</v>
      </c>
      <c r="H7" s="90">
        <v>15631</v>
      </c>
      <c r="I7" s="90">
        <v>13086</v>
      </c>
      <c r="J7" s="90">
        <v>691</v>
      </c>
      <c r="K7" s="91">
        <v>59</v>
      </c>
      <c r="L7" s="101">
        <f>E7-F7</f>
        <v>443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17</v>
      </c>
      <c r="F8" s="90">
        <v>14</v>
      </c>
      <c r="G8" s="90"/>
      <c r="H8" s="90">
        <v>14</v>
      </c>
      <c r="I8" s="90">
        <v>8</v>
      </c>
      <c r="J8" s="90">
        <v>3</v>
      </c>
      <c r="K8" s="91"/>
      <c r="L8" s="101">
        <f>E8-F8</f>
        <v>3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2435</v>
      </c>
      <c r="F9" s="90">
        <v>2093</v>
      </c>
      <c r="G9" s="90">
        <v>13</v>
      </c>
      <c r="H9" s="90">
        <v>2005</v>
      </c>
      <c r="I9" s="90">
        <v>1563</v>
      </c>
      <c r="J9" s="90">
        <v>430</v>
      </c>
      <c r="K9" s="91">
        <v>34</v>
      </c>
      <c r="L9" s="101">
        <f>E9-F9</f>
        <v>342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43</v>
      </c>
      <c r="F10" s="90">
        <v>28</v>
      </c>
      <c r="G10" s="90">
        <v>3</v>
      </c>
      <c r="H10" s="90">
        <v>26</v>
      </c>
      <c r="I10" s="90">
        <v>2</v>
      </c>
      <c r="J10" s="90">
        <v>17</v>
      </c>
      <c r="K10" s="91">
        <v>5</v>
      </c>
      <c r="L10" s="101">
        <f>E10-F10</f>
        <v>15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>
        <v>1</v>
      </c>
      <c r="F11" s="90">
        <v>1</v>
      </c>
      <c r="G11" s="90"/>
      <c r="H11" s="90"/>
      <c r="I11" s="90"/>
      <c r="J11" s="90">
        <v>1</v>
      </c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112</v>
      </c>
      <c r="F12" s="90">
        <v>12</v>
      </c>
      <c r="G12" s="90">
        <v>2</v>
      </c>
      <c r="H12" s="90">
        <v>34</v>
      </c>
      <c r="I12" s="90"/>
      <c r="J12" s="90">
        <v>78</v>
      </c>
      <c r="K12" s="91">
        <v>64</v>
      </c>
      <c r="L12" s="101">
        <f>E12-F12</f>
        <v>100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150</v>
      </c>
      <c r="F13" s="90">
        <v>136</v>
      </c>
      <c r="G13" s="90"/>
      <c r="H13" s="90">
        <v>120</v>
      </c>
      <c r="I13" s="90">
        <v>71</v>
      </c>
      <c r="J13" s="90">
        <v>30</v>
      </c>
      <c r="K13" s="91">
        <v>4</v>
      </c>
      <c r="L13" s="101">
        <f>E13-F13</f>
        <v>14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25116</v>
      </c>
      <c r="F14" s="105">
        <f>SUM(F6:F13)</f>
        <v>21516</v>
      </c>
      <c r="G14" s="105">
        <f>SUM(G6:G13)</f>
        <v>127</v>
      </c>
      <c r="H14" s="105">
        <f>SUM(H6:H13)</f>
        <v>20622</v>
      </c>
      <c r="I14" s="105">
        <f>SUM(I6:I13)</f>
        <v>14730</v>
      </c>
      <c r="J14" s="105">
        <f>SUM(J6:J13)</f>
        <v>4494</v>
      </c>
      <c r="K14" s="105">
        <f>SUM(K6:K13)</f>
        <v>1076</v>
      </c>
      <c r="L14" s="101">
        <f>E14-F14</f>
        <v>3600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2447</v>
      </c>
      <c r="F15" s="92">
        <v>2204</v>
      </c>
      <c r="G15" s="92">
        <v>12</v>
      </c>
      <c r="H15" s="92">
        <v>2107</v>
      </c>
      <c r="I15" s="92">
        <v>1815</v>
      </c>
      <c r="J15" s="92">
        <v>340</v>
      </c>
      <c r="K15" s="91">
        <v>33</v>
      </c>
      <c r="L15" s="101">
        <f>E15-F15</f>
        <v>243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3093</v>
      </c>
      <c r="F16" s="92">
        <v>1859</v>
      </c>
      <c r="G16" s="92">
        <v>36</v>
      </c>
      <c r="H16" s="92">
        <v>1771</v>
      </c>
      <c r="I16" s="92">
        <v>954</v>
      </c>
      <c r="J16" s="92">
        <v>1322</v>
      </c>
      <c r="K16" s="91">
        <v>275</v>
      </c>
      <c r="L16" s="101">
        <f>E16-F16</f>
        <v>1234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43</v>
      </c>
      <c r="F17" s="92">
        <v>40</v>
      </c>
      <c r="G17" s="92"/>
      <c r="H17" s="92">
        <v>41</v>
      </c>
      <c r="I17" s="92">
        <v>13</v>
      </c>
      <c r="J17" s="92">
        <v>2</v>
      </c>
      <c r="K17" s="91"/>
      <c r="L17" s="101">
        <f>E17-F17</f>
        <v>3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118</v>
      </c>
      <c r="F18" s="91">
        <v>81</v>
      </c>
      <c r="G18" s="91"/>
      <c r="H18" s="91">
        <v>76</v>
      </c>
      <c r="I18" s="91">
        <v>36</v>
      </c>
      <c r="J18" s="91">
        <v>42</v>
      </c>
      <c r="K18" s="91">
        <v>8</v>
      </c>
      <c r="L18" s="101">
        <f>E18-F18</f>
        <v>37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12</v>
      </c>
      <c r="F19" s="91">
        <v>6</v>
      </c>
      <c r="G19" s="91"/>
      <c r="H19" s="91">
        <v>4</v>
      </c>
      <c r="I19" s="91">
        <v>2</v>
      </c>
      <c r="J19" s="91">
        <v>8</v>
      </c>
      <c r="K19" s="91">
        <v>2</v>
      </c>
      <c r="L19" s="101">
        <f>E19-F19</f>
        <v>6</v>
      </c>
    </row>
    <row r="20" spans="1:12" ht="17.25" customHeight="1">
      <c r="A20" s="158"/>
      <c r="B20" s="150" t="s">
        <v>38</v>
      </c>
      <c r="C20" s="151"/>
      <c r="D20" s="43">
        <v>15</v>
      </c>
      <c r="E20" s="91">
        <v>5</v>
      </c>
      <c r="F20" s="91"/>
      <c r="G20" s="91"/>
      <c r="H20" s="91"/>
      <c r="I20" s="91"/>
      <c r="J20" s="91">
        <v>5</v>
      </c>
      <c r="K20" s="91">
        <v>5</v>
      </c>
      <c r="L20" s="101">
        <f>E20-F20</f>
        <v>5</v>
      </c>
    </row>
    <row r="21" spans="1:12" ht="18" customHeight="1">
      <c r="A21" s="158"/>
      <c r="B21" s="150" t="s">
        <v>140</v>
      </c>
      <c r="C21" s="151"/>
      <c r="D21" s="43">
        <v>16</v>
      </c>
      <c r="E21" s="91">
        <v>17</v>
      </c>
      <c r="F21" s="91">
        <v>16</v>
      </c>
      <c r="G21" s="91"/>
      <c r="H21" s="91">
        <v>14</v>
      </c>
      <c r="I21" s="91">
        <v>10</v>
      </c>
      <c r="J21" s="91">
        <v>3</v>
      </c>
      <c r="K21" s="91"/>
      <c r="L21" s="101">
        <f>E21-F21</f>
        <v>1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3920</v>
      </c>
      <c r="F22" s="91">
        <v>2500</v>
      </c>
      <c r="G22" s="91">
        <v>41</v>
      </c>
      <c r="H22" s="91">
        <v>2198</v>
      </c>
      <c r="I22" s="91">
        <v>1015</v>
      </c>
      <c r="J22" s="91">
        <v>1722</v>
      </c>
      <c r="K22" s="91">
        <v>323</v>
      </c>
      <c r="L22" s="101">
        <f>E22-F22</f>
        <v>1420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2464</v>
      </c>
      <c r="F23" s="91">
        <v>2256</v>
      </c>
      <c r="G23" s="91"/>
      <c r="H23" s="91">
        <v>2280</v>
      </c>
      <c r="I23" s="91">
        <v>2039</v>
      </c>
      <c r="J23" s="91">
        <v>184</v>
      </c>
      <c r="K23" s="91">
        <v>4</v>
      </c>
      <c r="L23" s="101">
        <f>E23-F23</f>
        <v>208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16</v>
      </c>
      <c r="F24" s="91">
        <v>11</v>
      </c>
      <c r="G24" s="91"/>
      <c r="H24" s="91">
        <v>10</v>
      </c>
      <c r="I24" s="91">
        <v>5</v>
      </c>
      <c r="J24" s="91">
        <v>6</v>
      </c>
      <c r="K24" s="91">
        <v>3</v>
      </c>
      <c r="L24" s="101">
        <f>E24-F24</f>
        <v>5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16929</v>
      </c>
      <c r="F25" s="91">
        <v>14401</v>
      </c>
      <c r="G25" s="91">
        <v>55</v>
      </c>
      <c r="H25" s="91">
        <v>13978</v>
      </c>
      <c r="I25" s="91">
        <v>12357</v>
      </c>
      <c r="J25" s="91">
        <v>2951</v>
      </c>
      <c r="K25" s="91">
        <v>122</v>
      </c>
      <c r="L25" s="101">
        <f>E25-F25</f>
        <v>2528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22961</v>
      </c>
      <c r="F26" s="91">
        <v>12830</v>
      </c>
      <c r="G26" s="91">
        <v>327</v>
      </c>
      <c r="H26" s="91">
        <v>12368</v>
      </c>
      <c r="I26" s="91">
        <v>9450</v>
      </c>
      <c r="J26" s="91">
        <v>10593</v>
      </c>
      <c r="K26" s="91">
        <v>2836</v>
      </c>
      <c r="L26" s="101">
        <f>E26-F26</f>
        <v>10131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1502</v>
      </c>
      <c r="F27" s="91">
        <v>1360</v>
      </c>
      <c r="G27" s="91"/>
      <c r="H27" s="91">
        <v>1372</v>
      </c>
      <c r="I27" s="91">
        <v>1203</v>
      </c>
      <c r="J27" s="91">
        <v>130</v>
      </c>
      <c r="K27" s="91">
        <v>4</v>
      </c>
      <c r="L27" s="101">
        <f>E27-F27</f>
        <v>142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1625</v>
      </c>
      <c r="F28" s="91">
        <v>1205</v>
      </c>
      <c r="G28" s="91">
        <v>3</v>
      </c>
      <c r="H28" s="91">
        <v>1249</v>
      </c>
      <c r="I28" s="91">
        <v>1126</v>
      </c>
      <c r="J28" s="91">
        <v>376</v>
      </c>
      <c r="K28" s="91">
        <v>24</v>
      </c>
      <c r="L28" s="101">
        <f>E28-F28</f>
        <v>420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599</v>
      </c>
      <c r="F29" s="91">
        <v>438</v>
      </c>
      <c r="G29" s="91">
        <v>2</v>
      </c>
      <c r="H29" s="91">
        <v>429</v>
      </c>
      <c r="I29" s="91">
        <v>200</v>
      </c>
      <c r="J29" s="91">
        <v>170</v>
      </c>
      <c r="K29" s="91">
        <v>30</v>
      </c>
      <c r="L29" s="101">
        <f>E29-F29</f>
        <v>161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185</v>
      </c>
      <c r="F30" s="91">
        <v>121</v>
      </c>
      <c r="G30" s="91">
        <v>6</v>
      </c>
      <c r="H30" s="91">
        <v>94</v>
      </c>
      <c r="I30" s="91">
        <v>8</v>
      </c>
      <c r="J30" s="91">
        <v>91</v>
      </c>
      <c r="K30" s="91">
        <v>14</v>
      </c>
      <c r="L30" s="101">
        <f>E30-F30</f>
        <v>64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15</v>
      </c>
      <c r="F31" s="91">
        <v>6</v>
      </c>
      <c r="G31" s="91">
        <v>1</v>
      </c>
      <c r="H31" s="91">
        <v>5</v>
      </c>
      <c r="I31" s="91">
        <v>1</v>
      </c>
      <c r="J31" s="91">
        <v>10</v>
      </c>
      <c r="K31" s="91">
        <v>4</v>
      </c>
      <c r="L31" s="101">
        <f>E31-F31</f>
        <v>9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949</v>
      </c>
      <c r="F32" s="91">
        <v>683</v>
      </c>
      <c r="G32" s="91">
        <v>37</v>
      </c>
      <c r="H32" s="91">
        <v>596</v>
      </c>
      <c r="I32" s="91">
        <v>193</v>
      </c>
      <c r="J32" s="91">
        <v>353</v>
      </c>
      <c r="K32" s="91">
        <v>63</v>
      </c>
      <c r="L32" s="101">
        <f>E32-F32</f>
        <v>266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1945</v>
      </c>
      <c r="F33" s="91">
        <v>1614</v>
      </c>
      <c r="G33" s="91">
        <v>22</v>
      </c>
      <c r="H33" s="91">
        <v>1603</v>
      </c>
      <c r="I33" s="91">
        <v>870</v>
      </c>
      <c r="J33" s="91">
        <v>342</v>
      </c>
      <c r="K33" s="91">
        <v>56</v>
      </c>
      <c r="L33" s="101">
        <f>E33-F33</f>
        <v>331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16</v>
      </c>
      <c r="F34" s="91">
        <v>12</v>
      </c>
      <c r="G34" s="91"/>
      <c r="H34" s="91">
        <v>6</v>
      </c>
      <c r="I34" s="91">
        <v>4</v>
      </c>
      <c r="J34" s="91">
        <v>10</v>
      </c>
      <c r="K34" s="91">
        <v>2</v>
      </c>
      <c r="L34" s="101">
        <f>E34-F34</f>
        <v>4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377</v>
      </c>
      <c r="F35" s="91">
        <v>334</v>
      </c>
      <c r="G35" s="91">
        <v>2</v>
      </c>
      <c r="H35" s="91">
        <v>282</v>
      </c>
      <c r="I35" s="91">
        <v>197</v>
      </c>
      <c r="J35" s="91">
        <v>95</v>
      </c>
      <c r="K35" s="91">
        <v>1</v>
      </c>
      <c r="L35" s="101">
        <f>E35-F35</f>
        <v>43</v>
      </c>
    </row>
    <row r="36" spans="1:12" ht="36" customHeight="1">
      <c r="A36" s="163"/>
      <c r="B36" s="150" t="s">
        <v>141</v>
      </c>
      <c r="C36" s="151"/>
      <c r="D36" s="43">
        <v>31</v>
      </c>
      <c r="E36" s="91">
        <v>8</v>
      </c>
      <c r="F36" s="91">
        <v>6</v>
      </c>
      <c r="G36" s="91"/>
      <c r="H36" s="91">
        <v>5</v>
      </c>
      <c r="I36" s="91">
        <v>4</v>
      </c>
      <c r="J36" s="91">
        <v>3</v>
      </c>
      <c r="K36" s="91">
        <v>2</v>
      </c>
      <c r="L36" s="101">
        <f>E36-F36</f>
        <v>2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35989</v>
      </c>
      <c r="F37" s="91">
        <v>23428</v>
      </c>
      <c r="G37" s="91">
        <v>411</v>
      </c>
      <c r="H37" s="91">
        <v>20675</v>
      </c>
      <c r="I37" s="91">
        <v>14094</v>
      </c>
      <c r="J37" s="91">
        <v>15314</v>
      </c>
      <c r="K37" s="91">
        <v>3165</v>
      </c>
      <c r="L37" s="101">
        <f>E37-F37</f>
        <v>12561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21383</v>
      </c>
      <c r="F38" s="91">
        <v>19297</v>
      </c>
      <c r="G38" s="91">
        <v>3</v>
      </c>
      <c r="H38" s="91">
        <v>17890</v>
      </c>
      <c r="I38" s="91" t="s">
        <v>183</v>
      </c>
      <c r="J38" s="91">
        <v>3493</v>
      </c>
      <c r="K38" s="91">
        <v>198</v>
      </c>
      <c r="L38" s="101">
        <f>E38-F38</f>
        <v>2086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173</v>
      </c>
      <c r="F39" s="91">
        <v>163</v>
      </c>
      <c r="G39" s="91"/>
      <c r="H39" s="91">
        <v>128</v>
      </c>
      <c r="I39" s="91" t="s">
        <v>183</v>
      </c>
      <c r="J39" s="91">
        <v>45</v>
      </c>
      <c r="K39" s="91"/>
      <c r="L39" s="101">
        <f>E39-F39</f>
        <v>10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370</v>
      </c>
      <c r="F40" s="91">
        <v>311</v>
      </c>
      <c r="G40" s="91"/>
      <c r="H40" s="91">
        <v>264</v>
      </c>
      <c r="I40" s="91">
        <v>174</v>
      </c>
      <c r="J40" s="91">
        <v>106</v>
      </c>
      <c r="K40" s="91">
        <v>9</v>
      </c>
      <c r="L40" s="101">
        <f>E40-F40</f>
        <v>59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21753</v>
      </c>
      <c r="F41" s="91">
        <f aca="true" t="shared" si="0" ref="F41:K41">F38+F40</f>
        <v>19608</v>
      </c>
      <c r="G41" s="91">
        <f t="shared" si="0"/>
        <v>3</v>
      </c>
      <c r="H41" s="91">
        <f t="shared" si="0"/>
        <v>18154</v>
      </c>
      <c r="I41" s="91">
        <f>I40</f>
        <v>174</v>
      </c>
      <c r="J41" s="91">
        <f t="shared" si="0"/>
        <v>3599</v>
      </c>
      <c r="K41" s="91">
        <f t="shared" si="0"/>
        <v>207</v>
      </c>
      <c r="L41" s="101">
        <f>E41-F41</f>
        <v>2145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86778</v>
      </c>
      <c r="F42" s="91">
        <f aca="true" t="shared" si="1" ref="F42:K42">F14+F22+F37+F41</f>
        <v>67052</v>
      </c>
      <c r="G42" s="91">
        <f t="shared" si="1"/>
        <v>582</v>
      </c>
      <c r="H42" s="91">
        <f t="shared" si="1"/>
        <v>61649</v>
      </c>
      <c r="I42" s="91">
        <f t="shared" si="1"/>
        <v>30013</v>
      </c>
      <c r="J42" s="91">
        <f t="shared" si="1"/>
        <v>25129</v>
      </c>
      <c r="K42" s="91">
        <f t="shared" si="1"/>
        <v>4771</v>
      </c>
      <c r="L42" s="101">
        <f>E42-F42</f>
        <v>19726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&amp;L0EB9A2CA&amp;CФорма № Зведений- 1 мзс, Підрозділ: ТУ ДСА України в Львiвській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295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227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3022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183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234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588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504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245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169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226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144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2006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29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23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248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887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351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3729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447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241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192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89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20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3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527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92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9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83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18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67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43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>
        <v>31</v>
      </c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3701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796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27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769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72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286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245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224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&amp;L0EB9A2CA&amp;CФорма № Зведений- 1 мзс, Підрозділ: ТУ ДСА України в Львiвській областi,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2820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1905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418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13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768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57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43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28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18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3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100540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>
        <v>36540</v>
      </c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7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136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4268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254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216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55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150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208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3436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484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1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594004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25455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5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1185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2978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23936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12053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138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2246283064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194987738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3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27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6248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486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14126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216115414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3744565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197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128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19287</v>
      </c>
      <c r="F58" s="96">
        <v>1016</v>
      </c>
      <c r="G58" s="96">
        <v>214</v>
      </c>
      <c r="H58" s="96">
        <v>66</v>
      </c>
      <c r="I58" s="96">
        <v>39</v>
      </c>
    </row>
    <row r="59" spans="1:9" ht="13.5" customHeight="1">
      <c r="A59" s="265" t="s">
        <v>33</v>
      </c>
      <c r="B59" s="265"/>
      <c r="C59" s="265"/>
      <c r="D59" s="265"/>
      <c r="E59" s="96">
        <v>1488</v>
      </c>
      <c r="F59" s="96">
        <v>633</v>
      </c>
      <c r="G59" s="96">
        <v>60</v>
      </c>
      <c r="H59" s="96">
        <v>8</v>
      </c>
      <c r="I59" s="96">
        <v>9</v>
      </c>
    </row>
    <row r="60" spans="1:9" ht="13.5" customHeight="1">
      <c r="A60" s="265" t="s">
        <v>114</v>
      </c>
      <c r="B60" s="265"/>
      <c r="C60" s="265"/>
      <c r="D60" s="265"/>
      <c r="E60" s="96">
        <v>13818</v>
      </c>
      <c r="F60" s="96">
        <v>5787</v>
      </c>
      <c r="G60" s="96">
        <v>803</v>
      </c>
      <c r="H60" s="96">
        <v>162</v>
      </c>
      <c r="I60" s="96">
        <v>105</v>
      </c>
    </row>
    <row r="61" spans="1:9" ht="13.5" customHeight="1">
      <c r="A61" s="178" t="s">
        <v>118</v>
      </c>
      <c r="B61" s="178"/>
      <c r="C61" s="178"/>
      <c r="D61" s="178"/>
      <c r="E61" s="96">
        <v>17854</v>
      </c>
      <c r="F61" s="96">
        <v>293</v>
      </c>
      <c r="G61" s="96">
        <v>7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&amp;L0EB9A2CA&amp;CФорма № Зведений- 1 мзс, Підрозділ: ТУ ДСА України в Львiвській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0.18986032074495604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0.2394303515798843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0.18757259001161442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0.20667363197074573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0.057515976660183384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0.9194207480761201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481.6328125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677.953125</v>
      </c>
    </row>
    <row r="11" spans="1:4" ht="16.5" customHeight="1">
      <c r="A11" s="189" t="s">
        <v>68</v>
      </c>
      <c r="B11" s="191"/>
      <c r="C11" s="14">
        <v>9</v>
      </c>
      <c r="D11" s="94">
        <v>53.8620689655172</v>
      </c>
    </row>
    <row r="12" spans="1:4" ht="16.5" customHeight="1">
      <c r="A12" s="294" t="s">
        <v>113</v>
      </c>
      <c r="B12" s="294"/>
      <c r="C12" s="14">
        <v>10</v>
      </c>
      <c r="D12" s="94">
        <v>31.1034482758621</v>
      </c>
    </row>
    <row r="13" spans="1:4" ht="16.5" customHeight="1">
      <c r="A13" s="294" t="s">
        <v>33</v>
      </c>
      <c r="B13" s="294"/>
      <c r="C13" s="14">
        <v>11</v>
      </c>
      <c r="D13" s="94">
        <v>92.6206896551724</v>
      </c>
    </row>
    <row r="14" spans="1:4" ht="16.5" customHeight="1">
      <c r="A14" s="294" t="s">
        <v>114</v>
      </c>
      <c r="B14" s="294"/>
      <c r="C14" s="14">
        <v>12</v>
      </c>
      <c r="D14" s="94">
        <v>99.7586206896551</v>
      </c>
    </row>
    <row r="15" spans="1:4" ht="16.5" customHeight="1">
      <c r="A15" s="294" t="s">
        <v>118</v>
      </c>
      <c r="B15" s="294"/>
      <c r="C15" s="14">
        <v>13</v>
      </c>
      <c r="D15" s="94">
        <v>19.8620689655172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&amp;L0EB9A2CA&amp;CФорма № Зведений- 1 мзс, Підрозділ: ТУ ДСА України в Львiвській областi,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2017-03-20T11:40:40Z</cp:lastPrinted>
  <dcterms:created xsi:type="dcterms:W3CDTF">2004-04-20T14:33:35Z</dcterms:created>
  <dcterms:modified xsi:type="dcterms:W3CDTF">2017-08-07T07:45:35Z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мзс_10013_2.2017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67923B33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