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<sst xmlns="http://schemas.openxmlformats.org/spreadsheetml/2006/main" count="268" uniqueCount="200">
  <si>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</si>
  <si>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</si>
  <si>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</si>
  <si>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</si>
  <si>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</si>
  <si>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</si>
  <si>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</si>
  <si>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</si>
  <si>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</si>
  <si>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</si>
  <si>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</si>
  <si>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</si>
  <si>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</si>
  <si>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</si>
  <si>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</si>
  <si>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</si>
  <si>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</si>
  <si>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</si>
  <si>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</si>
  <si>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</si>
  <si>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</si>
  <si>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</si>
  <si>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</si>
  <si>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</si>
  <si>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</si>
  <si>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</si>
  <si>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</si>
  <si>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</si>
  <si>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</si>
  <si>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</si>
  <si>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</si>
  <si>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</si>
  <si>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</si>
  <si>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</si>
  <si>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</si>
  <si>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</si>
  <si>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</si>
  <si>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</si>
  <si>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</si>
  <si>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</si>
  <si>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</si>
  <si>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</si>
  <si>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</si>
  <si>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</si>
  <si>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</si>
  <si>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</si>
  <si>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</si>
  <si>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</si>
  <si>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</si>
  <si>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</si>
  <si>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</si>
  <si>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</si>
  <si>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</si>
  <si>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</si>
  <si>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</si>
  <si>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</si>
  <si>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</si>
  <si>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</si>
  <si>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</si>
  <si>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</si>
  <si>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</si>
  <si>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</si>
  <si>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</si>
  <si>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</si>
  <si>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</si>
  <si>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</si>
  <si>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</si>
  <si>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</si>
  <si>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</si>
  <si>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</si>
  <si>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</si>
  <si>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</si>
  <si>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</si>
  <si>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</si>
  <si>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</si>
  <si>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</si>
  <si>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</si>
  <si>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</si>
  <si>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</si>
  <si>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</si>
  <si>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</si>
  <si>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</si>
  <si>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</si>
  <si>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</si>
  <si>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</si>
  <si>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</si>
  <si>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</si>
  <si>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</si>
  <si>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</si>
  <si>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</si>
  <si>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</si>
  <si>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</si>
  <si>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</si>
  <si>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</si>
  <si>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</si>
  <si>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</si>
  <si>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</si>
  <si>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</si>
  <si>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</si>
  <si>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</si>
  <si>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</si>
  <si>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</si>
  <si>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</si>
  <si>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</si>
  <si>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</si>
  <si>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</si>
  <si>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</si>
  <si>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</si>
  <si>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</si>
  <si>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</si>
  <si>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</si>
  <si>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</si>
  <si>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</si>
  <si>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</si>
  <si>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</si>
  <si>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</si>
  <si>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</si>
  <si>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</si>
  <si>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</si>
  <si>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</si>
  <si>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</si>
  <si>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</si>
  <si>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</si>
  <si>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</si>
  <si>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</si>
  <si>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</si>
  <si>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</si>
  <si>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</si>
  <si>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</si>
  <si>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</si>
  <si>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</si>
  <si>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</si>
  <si>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</si>
  <si>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</si>
  <si>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</si>
  <si>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</si>
  <si>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</si>
  <si>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</si>
  <si>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</si>
  <si>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</si>
  <si>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</si>
  <si>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</si>
  <si>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</si>
  <si>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</si>
  <si>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</si>
  <si>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</si>
  <si>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</si>
  <si>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</si>
  <si>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</si>
  <si>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</si>
  <si>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</si>
  <si>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</si>
  <si>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</si>
  <si>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</si>
  <si>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</si>
  <si>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</si>
  <si>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</si>
  <si>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</si>
  <si>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</si>
  <si>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</si>
  <si>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</si>
  <si>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</si>
  <si>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</si>
  <si>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</si>
  <si>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</si>
  <si>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</si>
  <si>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</si>
  <si>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</si>
  <si>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</si>
  <si>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</si>
  <si>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</si>
  <si>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</si>
  <si>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</si>
  <si>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</si>
  <si>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</si>
  <si>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</si>
  <si>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</si>
  <si>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</si>
  <si>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</si>
  <si>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</si>
  <si>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</si>
  <si>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</si>
  <si>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</si>
  <si>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</si>
  <si>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</si>
  <si>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</si>
  <si>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</si>
  <si>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</si>
  <si>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</si>
  <si>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</si>
  <si>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</si>
  <si>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ТУ ДСА України в Львiвській областi</t>
  </si>
  <si>
    <t>79005.м. Львів.вул. Драгоманова.25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</si>
  <si>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</si>
  <si>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</si>
  <si>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</si>
  <si>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</si>
  <si>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</si>
  <si>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</si>
  <si>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10 квітня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</si>
</sst>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&amp;LF832786E&amp;C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5175</v>
      </c>
      <c r="F6" s="90">
        <v>1746</v>
      </c>
      <c r="G6" s="90">
        <v>31</v>
      </c>
      <c r="H6" s="90">
        <v>1398</v>
      </c>
      <c r="I6" s="90" t="s">
        <v>180</v>
      </c>
      <c r="J6" s="90">
        <v>3777</v>
      </c>
      <c r="K6" s="91">
        <v>1180</v>
      </c>
      <c r="L6" s="101">
        <f>E6-F6</f>
        <v>3429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7883</v>
      </c>
      <c r="F7" s="90">
        <v>7404</v>
      </c>
      <c r="G7" s="90">
        <v>23</v>
      </c>
      <c r="H7" s="90">
        <v>6806</v>
      </c>
      <c r="I7" s="90">
        <v>5503</v>
      </c>
      <c r="J7" s="90">
        <v>1077</v>
      </c>
      <c r="K7" s="91">
        <v>47</v>
      </c>
      <c r="L7" s="101">
        <f>E7-F7</f>
        <v>479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9</v>
      </c>
      <c r="F8" s="90">
        <v>7</v>
      </c>
      <c r="G8" s="90"/>
      <c r="H8" s="90">
        <v>5</v>
      </c>
      <c r="I8" s="90">
        <v>4</v>
      </c>
      <c r="J8" s="90">
        <v>4</v>
      </c>
      <c r="K8" s="91"/>
      <c r="L8" s="101">
        <f>E8-F8</f>
        <v>2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1539</v>
      </c>
      <c r="F9" s="90">
        <v>1060</v>
      </c>
      <c r="G9" s="90">
        <v>3</v>
      </c>
      <c r="H9" s="90">
        <v>869</v>
      </c>
      <c r="I9" s="90">
        <v>600</v>
      </c>
      <c r="J9" s="90">
        <v>670</v>
      </c>
      <c r="K9" s="91">
        <v>50</v>
      </c>
      <c r="L9" s="101">
        <f>E9-F9</f>
        <v>479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73</v>
      </c>
      <c r="F10" s="90">
        <v>47</v>
      </c>
      <c r="G10" s="90">
        <v>5</v>
      </c>
      <c r="H10" s="90">
        <v>43</v>
      </c>
      <c r="I10" s="90">
        <v>1</v>
      </c>
      <c r="J10" s="90">
        <v>30</v>
      </c>
      <c r="K10" s="91">
        <v>8</v>
      </c>
      <c r="L10" s="101">
        <f>E10-F10</f>
        <v>26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73</v>
      </c>
      <c r="F12" s="90">
        <v>6</v>
      </c>
      <c r="G12" s="90">
        <v>1</v>
      </c>
      <c r="H12" s="90">
        <v>4</v>
      </c>
      <c r="I12" s="90">
        <v>1</v>
      </c>
      <c r="J12" s="90">
        <v>69</v>
      </c>
      <c r="K12" s="91">
        <v>57</v>
      </c>
      <c r="L12" s="101">
        <f>E12-F12</f>
        <v>67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117</v>
      </c>
      <c r="F13" s="90">
        <v>99</v>
      </c>
      <c r="G13" s="90">
        <v>1</v>
      </c>
      <c r="H13" s="90">
        <v>64</v>
      </c>
      <c r="I13" s="90">
        <v>43</v>
      </c>
      <c r="J13" s="90">
        <v>53</v>
      </c>
      <c r="K13" s="91">
        <v>2</v>
      </c>
      <c r="L13" s="101">
        <f>E13-F13</f>
        <v>18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14869</v>
      </c>
      <c r="F14" s="105">
        <f>SUM(F6:F13)</f>
        <v>10369</v>
      </c>
      <c r="G14" s="105">
        <f>SUM(G6:G13)</f>
        <v>64</v>
      </c>
      <c r="H14" s="105">
        <f>SUM(H6:H13)</f>
        <v>9189</v>
      </c>
      <c r="I14" s="105">
        <f>SUM(I6:I13)</f>
        <v>6152</v>
      </c>
      <c r="J14" s="105">
        <f>SUM(J6:J13)</f>
        <v>5680</v>
      </c>
      <c r="K14" s="105">
        <f>SUM(K6:K13)</f>
        <v>1344</v>
      </c>
      <c r="L14" s="101">
        <f>E14-F14</f>
        <v>4500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955</v>
      </c>
      <c r="F15" s="92">
        <v>653</v>
      </c>
      <c r="G15" s="92">
        <v>12</v>
      </c>
      <c r="H15" s="92">
        <v>529</v>
      </c>
      <c r="I15" s="92">
        <v>388</v>
      </c>
      <c r="J15" s="92">
        <v>426</v>
      </c>
      <c r="K15" s="91">
        <v>75</v>
      </c>
      <c r="L15" s="101">
        <f>E15-F15</f>
        <v>302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1889</v>
      </c>
      <c r="F16" s="92">
        <v>420</v>
      </c>
      <c r="G16" s="92">
        <v>16</v>
      </c>
      <c r="H16" s="92">
        <v>642</v>
      </c>
      <c r="I16" s="92">
        <v>387</v>
      </c>
      <c r="J16" s="92">
        <v>1247</v>
      </c>
      <c r="K16" s="91">
        <v>434</v>
      </c>
      <c r="L16" s="101">
        <f>E16-F16</f>
        <v>1469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16</v>
      </c>
      <c r="F17" s="92">
        <v>11</v>
      </c>
      <c r="G17" s="92"/>
      <c r="H17" s="92">
        <v>7</v>
      </c>
      <c r="I17" s="92">
        <v>1</v>
      </c>
      <c r="J17" s="92">
        <v>9</v>
      </c>
      <c r="K17" s="91">
        <v>1</v>
      </c>
      <c r="L17" s="101">
        <f>E17-F17</f>
        <v>5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72</v>
      </c>
      <c r="F18" s="91">
        <v>39</v>
      </c>
      <c r="G18" s="91">
        <v>2</v>
      </c>
      <c r="H18" s="91">
        <v>16</v>
      </c>
      <c r="I18" s="91">
        <v>8</v>
      </c>
      <c r="J18" s="91">
        <v>56</v>
      </c>
      <c r="K18" s="91">
        <v>9</v>
      </c>
      <c r="L18" s="101">
        <f>E18-F18</f>
        <v>33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6</v>
      </c>
      <c r="F19" s="91">
        <v>2</v>
      </c>
      <c r="G19" s="91"/>
      <c r="H19" s="91"/>
      <c r="I19" s="91"/>
      <c r="J19" s="91">
        <v>6</v>
      </c>
      <c r="K19" s="91">
        <v>3</v>
      </c>
      <c r="L19" s="101">
        <f>E19-F19</f>
        <v>4</v>
      </c>
    </row>
    <row r="20" spans="1:12" ht="17.25" customHeight="1">
      <c r="A20" s="163"/>
      <c r="B20" s="153" t="s">
        <v>35</v>
      </c>
      <c r="C20" s="154"/>
      <c r="D20" s="43">
        <v>15</v>
      </c>
      <c r="E20" s="91">
        <v>5</v>
      </c>
      <c r="F20" s="91"/>
      <c r="G20" s="91"/>
      <c r="H20" s="91"/>
      <c r="I20" s="91"/>
      <c r="J20" s="91">
        <v>5</v>
      </c>
      <c r="K20" s="91">
        <v>5</v>
      </c>
      <c r="L20" s="101">
        <f>E20-F20</f>
        <v>5</v>
      </c>
    </row>
    <row r="21" spans="1:12" ht="18" customHeight="1">
      <c r="A21" s="163"/>
      <c r="B21" s="153" t="s">
        <v>137</v>
      </c>
      <c r="C21" s="154"/>
      <c r="D21" s="43">
        <v>16</v>
      </c>
      <c r="E21" s="91">
        <v>9</v>
      </c>
      <c r="F21" s="91">
        <v>6</v>
      </c>
      <c r="G21" s="91"/>
      <c r="H21" s="91">
        <v>5</v>
      </c>
      <c r="I21" s="91">
        <v>5</v>
      </c>
      <c r="J21" s="91">
        <v>4</v>
      </c>
      <c r="K21" s="91"/>
      <c r="L21" s="101">
        <f>E21-F21</f>
        <v>3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2564</v>
      </c>
      <c r="F22" s="91">
        <v>809</v>
      </c>
      <c r="G22" s="91">
        <v>21</v>
      </c>
      <c r="H22" s="91">
        <v>811</v>
      </c>
      <c r="I22" s="91">
        <v>401</v>
      </c>
      <c r="J22" s="91">
        <v>1753</v>
      </c>
      <c r="K22" s="91">
        <v>527</v>
      </c>
      <c r="L22" s="101">
        <f>E22-F22</f>
        <v>1755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2533</v>
      </c>
      <c r="F23" s="91">
        <v>2236</v>
      </c>
      <c r="G23" s="91"/>
      <c r="H23" s="91">
        <v>1613</v>
      </c>
      <c r="I23" s="91">
        <v>1216</v>
      </c>
      <c r="J23" s="91">
        <v>920</v>
      </c>
      <c r="K23" s="91">
        <v>72</v>
      </c>
      <c r="L23" s="101">
        <f>E23-F23</f>
        <v>297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25</v>
      </c>
      <c r="F24" s="91">
        <v>23</v>
      </c>
      <c r="G24" s="91"/>
      <c r="H24" s="91">
        <v>20</v>
      </c>
      <c r="I24" s="91">
        <v>6</v>
      </c>
      <c r="J24" s="91">
        <v>5</v>
      </c>
      <c r="K24" s="91">
        <v>2</v>
      </c>
      <c r="L24" s="101">
        <f>E24-F24</f>
        <v>2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9443</v>
      </c>
      <c r="F25" s="91">
        <v>6804</v>
      </c>
      <c r="G25" s="91">
        <v>10</v>
      </c>
      <c r="H25" s="91">
        <v>5517</v>
      </c>
      <c r="I25" s="91">
        <v>4840</v>
      </c>
      <c r="J25" s="91">
        <v>3926</v>
      </c>
      <c r="K25" s="91">
        <v>113</v>
      </c>
      <c r="L25" s="101">
        <f>E25-F25</f>
        <v>2639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16121</v>
      </c>
      <c r="F26" s="91">
        <v>5009</v>
      </c>
      <c r="G26" s="91">
        <v>95</v>
      </c>
      <c r="H26" s="91">
        <v>5082</v>
      </c>
      <c r="I26" s="91">
        <v>3873</v>
      </c>
      <c r="J26" s="91">
        <v>11039</v>
      </c>
      <c r="K26" s="91">
        <v>3829</v>
      </c>
      <c r="L26" s="101">
        <f>E26-F26</f>
        <v>11112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859</v>
      </c>
      <c r="F27" s="91">
        <v>715</v>
      </c>
      <c r="G27" s="91">
        <v>1</v>
      </c>
      <c r="H27" s="91">
        <v>632</v>
      </c>
      <c r="I27" s="91">
        <v>545</v>
      </c>
      <c r="J27" s="91">
        <v>227</v>
      </c>
      <c r="K27" s="91">
        <v>6</v>
      </c>
      <c r="L27" s="101">
        <f>E27-F27</f>
        <v>144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979</v>
      </c>
      <c r="F28" s="91">
        <v>549</v>
      </c>
      <c r="G28" s="91">
        <v>1</v>
      </c>
      <c r="H28" s="91">
        <v>519</v>
      </c>
      <c r="I28" s="91">
        <v>446</v>
      </c>
      <c r="J28" s="91">
        <v>460</v>
      </c>
      <c r="K28" s="91">
        <v>32</v>
      </c>
      <c r="L28" s="101">
        <f>E28-F28</f>
        <v>430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295</v>
      </c>
      <c r="F29" s="91">
        <v>138</v>
      </c>
      <c r="G29" s="91">
        <v>1</v>
      </c>
      <c r="H29" s="91">
        <v>142</v>
      </c>
      <c r="I29" s="91">
        <v>68</v>
      </c>
      <c r="J29" s="91">
        <v>153</v>
      </c>
      <c r="K29" s="91">
        <v>24</v>
      </c>
      <c r="L29" s="101">
        <f>E29-F29</f>
        <v>157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100</v>
      </c>
      <c r="F30" s="91">
        <v>25</v>
      </c>
      <c r="G30" s="91">
        <v>4</v>
      </c>
      <c r="H30" s="91">
        <v>21</v>
      </c>
      <c r="I30" s="91">
        <v>2</v>
      </c>
      <c r="J30" s="91">
        <v>79</v>
      </c>
      <c r="K30" s="91">
        <v>48</v>
      </c>
      <c r="L30" s="101">
        <f>E30-F30</f>
        <v>75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19</v>
      </c>
      <c r="F31" s="91">
        <v>4</v>
      </c>
      <c r="G31" s="91"/>
      <c r="H31" s="91">
        <v>3</v>
      </c>
      <c r="I31" s="91">
        <v>1</v>
      </c>
      <c r="J31" s="91">
        <v>16</v>
      </c>
      <c r="K31" s="91">
        <v>5</v>
      </c>
      <c r="L31" s="101">
        <f>E31-F31</f>
        <v>15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417</v>
      </c>
      <c r="F32" s="91">
        <v>157</v>
      </c>
      <c r="G32" s="91">
        <v>11</v>
      </c>
      <c r="H32" s="91">
        <v>149</v>
      </c>
      <c r="I32" s="91">
        <v>59</v>
      </c>
      <c r="J32" s="91">
        <v>268</v>
      </c>
      <c r="K32" s="91">
        <v>102</v>
      </c>
      <c r="L32" s="101">
        <f>E32-F32</f>
        <v>260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973</v>
      </c>
      <c r="F33" s="91">
        <v>596</v>
      </c>
      <c r="G33" s="91">
        <v>7</v>
      </c>
      <c r="H33" s="91">
        <v>496</v>
      </c>
      <c r="I33" s="91">
        <v>293</v>
      </c>
      <c r="J33" s="91">
        <v>477</v>
      </c>
      <c r="K33" s="91">
        <v>83</v>
      </c>
      <c r="L33" s="101">
        <f>E33-F33</f>
        <v>377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27</v>
      </c>
      <c r="F34" s="91">
        <v>9</v>
      </c>
      <c r="G34" s="91"/>
      <c r="H34" s="91">
        <v>5</v>
      </c>
      <c r="I34" s="91">
        <v>5</v>
      </c>
      <c r="J34" s="91">
        <v>22</v>
      </c>
      <c r="K34" s="91">
        <v>2</v>
      </c>
      <c r="L34" s="101">
        <f>E34-F34</f>
        <v>18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245</v>
      </c>
      <c r="F35" s="91">
        <v>185</v>
      </c>
      <c r="G35" s="91"/>
      <c r="H35" s="91">
        <v>133</v>
      </c>
      <c r="I35" s="91">
        <v>106</v>
      </c>
      <c r="J35" s="91">
        <v>112</v>
      </c>
      <c r="K35" s="91">
        <v>9</v>
      </c>
      <c r="L35" s="101">
        <f>E35-F35</f>
        <v>60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1</v>
      </c>
      <c r="F36" s="91">
        <v>1</v>
      </c>
      <c r="G36" s="91">
        <v>1</v>
      </c>
      <c r="H36" s="91"/>
      <c r="I36" s="91"/>
      <c r="J36" s="91">
        <v>1</v>
      </c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26652</v>
      </c>
      <c r="F37" s="91">
        <v>12477</v>
      </c>
      <c r="G37" s="91">
        <v>126</v>
      </c>
      <c r="H37" s="91">
        <v>8947</v>
      </c>
      <c r="I37" s="91">
        <v>6075</v>
      </c>
      <c r="J37" s="91">
        <v>17705</v>
      </c>
      <c r="K37" s="91">
        <v>4327</v>
      </c>
      <c r="L37" s="101">
        <f>E37-F37</f>
        <v>14175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12749</v>
      </c>
      <c r="F38" s="91">
        <v>10360</v>
      </c>
      <c r="G38" s="91">
        <v>3</v>
      </c>
      <c r="H38" s="91">
        <v>8144</v>
      </c>
      <c r="I38" s="91" t="s">
        <v>180</v>
      </c>
      <c r="J38" s="91">
        <v>4605</v>
      </c>
      <c r="K38" s="91">
        <v>401</v>
      </c>
      <c r="L38" s="101">
        <f>E38-F38</f>
        <v>2389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181</v>
      </c>
      <c r="F39" s="91">
        <v>174</v>
      </c>
      <c r="G39" s="91"/>
      <c r="H39" s="91">
        <v>115</v>
      </c>
      <c r="I39" s="91" t="s">
        <v>180</v>
      </c>
      <c r="J39" s="91">
        <v>66</v>
      </c>
      <c r="K39" s="91"/>
      <c r="L39" s="101">
        <f>E39-F39</f>
        <v>7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227</v>
      </c>
      <c r="F40" s="91">
        <v>148</v>
      </c>
      <c r="G40" s="91"/>
      <c r="H40" s="91">
        <v>116</v>
      </c>
      <c r="I40" s="91">
        <v>88</v>
      </c>
      <c r="J40" s="91">
        <v>111</v>
      </c>
      <c r="K40" s="91">
        <v>13</v>
      </c>
      <c r="L40" s="101">
        <f>E40-F40</f>
        <v>79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12976</v>
      </c>
      <c r="F41" s="91">
        <f aca="true" t="shared" si="0" ref="F41:K41">F38+F40</f>
        <v>10508</v>
      </c>
      <c r="G41" s="91">
        <f t="shared" si="0"/>
        <v>3</v>
      </c>
      <c r="H41" s="91">
        <f t="shared" si="0"/>
        <v>8260</v>
      </c>
      <c r="I41" s="91">
        <f>I40</f>
        <v>88</v>
      </c>
      <c r="J41" s="91">
        <f t="shared" si="0"/>
        <v>4716</v>
      </c>
      <c r="K41" s="91">
        <f t="shared" si="0"/>
        <v>414</v>
      </c>
      <c r="L41" s="101">
        <f>E41-F41</f>
        <v>2468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57061</v>
      </c>
      <c r="F42" s="91">
        <f aca="true" t="shared" si="1" ref="F42:K42">F14+F22+F37+F41</f>
        <v>34163</v>
      </c>
      <c r="G42" s="91">
        <f t="shared" si="1"/>
        <v>214</v>
      </c>
      <c r="H42" s="91">
        <f t="shared" si="1"/>
        <v>27207</v>
      </c>
      <c r="I42" s="91">
        <f t="shared" si="1"/>
        <v>12716</v>
      </c>
      <c r="J42" s="91">
        <f t="shared" si="1"/>
        <v>29854</v>
      </c>
      <c r="K42" s="91">
        <f t="shared" si="1"/>
        <v>6612</v>
      </c>
      <c r="L42" s="101">
        <f>E42-F42</f>
        <v>22898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&amp;LF832786E&amp;CФорма № Зведений- 1 мзс, Підрозділ: ТУ ДСА України в Львiвській областi,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327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273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3534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338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93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817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606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368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168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226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46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984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9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11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102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381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68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2101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186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107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40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28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12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447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58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6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52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>
        <v>2</v>
      </c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124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113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66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4095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621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11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610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>
        <v>1</v>
      </c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25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1113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978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643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&amp;LF832786E&amp;CФорма № Зведений- 1 мзс, Підрозділ: ТУ ДСА України в Львiвській областi,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1399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929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252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4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410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8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14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3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8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4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2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140960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3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95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3771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90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39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42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3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78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39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2332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232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3141834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5000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3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388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17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1186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18157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8495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102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1894388272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69620194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3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75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31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2465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202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6881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108595436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2003293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195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135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8476</v>
      </c>
      <c r="F58" s="96">
        <v>539</v>
      </c>
      <c r="G58" s="96">
        <v>133</v>
      </c>
      <c r="H58" s="96">
        <v>36</v>
      </c>
      <c r="I58" s="96">
        <v>5</v>
      </c>
    </row>
    <row r="59" spans="1:9" ht="13.5" customHeight="1">
      <c r="A59" s="261" t="s">
        <v>31</v>
      </c>
      <c r="B59" s="261"/>
      <c r="C59" s="261"/>
      <c r="D59" s="261"/>
      <c r="E59" s="96">
        <v>452</v>
      </c>
      <c r="F59" s="96">
        <v>305</v>
      </c>
      <c r="G59" s="96">
        <v>45</v>
      </c>
      <c r="H59" s="96">
        <v>7</v>
      </c>
      <c r="I59" s="96">
        <v>2</v>
      </c>
    </row>
    <row r="60" spans="1:9" ht="13.5" customHeight="1">
      <c r="A60" s="261" t="s">
        <v>111</v>
      </c>
      <c r="B60" s="261"/>
      <c r="C60" s="261"/>
      <c r="D60" s="261"/>
      <c r="E60" s="96">
        <v>5819</v>
      </c>
      <c r="F60" s="96">
        <v>2581</v>
      </c>
      <c r="G60" s="96">
        <v>413</v>
      </c>
      <c r="H60" s="96">
        <v>85</v>
      </c>
      <c r="I60" s="96">
        <v>49</v>
      </c>
    </row>
    <row r="61" spans="1:9" ht="13.5" customHeight="1">
      <c r="A61" s="193" t="s">
        <v>115</v>
      </c>
      <c r="B61" s="193"/>
      <c r="C61" s="193"/>
      <c r="D61" s="193"/>
      <c r="E61" s="96">
        <v>8093</v>
      </c>
      <c r="F61" s="96">
        <v>161</v>
      </c>
      <c r="G61" s="96">
        <v>6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&amp;LF832786E&amp;CФорма № Зведений- 1 мзс, Підрозділ: ТУ ДСА України в Львiвській областi,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0.22147785891337843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0.23661971830985915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0.30062749572162006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0.24439423891556059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0.08778625954198473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0.7963879050434681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201.53333333333333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422.6740740740741</v>
      </c>
    </row>
    <row r="11" spans="1:4" ht="16.5" customHeight="1">
      <c r="A11" s="216" t="s">
        <v>65</v>
      </c>
      <c r="B11" s="218"/>
      <c r="C11" s="14">
        <v>9</v>
      </c>
      <c r="D11" s="94">
        <v>63.1724137931035</v>
      </c>
    </row>
    <row r="12" spans="1:4" ht="16.5" customHeight="1">
      <c r="A12" s="303" t="s">
        <v>110</v>
      </c>
      <c r="B12" s="303"/>
      <c r="C12" s="14">
        <v>10</v>
      </c>
      <c r="D12" s="94">
        <v>40.5172413793104</v>
      </c>
    </row>
    <row r="13" spans="1:4" ht="16.5" customHeight="1">
      <c r="A13" s="303" t="s">
        <v>31</v>
      </c>
      <c r="B13" s="303"/>
      <c r="C13" s="14">
        <v>11</v>
      </c>
      <c r="D13" s="94">
        <v>134.689655172414</v>
      </c>
    </row>
    <row r="14" spans="1:4" ht="16.5" customHeight="1">
      <c r="A14" s="303" t="s">
        <v>111</v>
      </c>
      <c r="B14" s="303"/>
      <c r="C14" s="14">
        <v>12</v>
      </c>
      <c r="D14" s="94">
        <v>118.48275862069</v>
      </c>
    </row>
    <row r="15" spans="1:4" ht="16.5" customHeight="1">
      <c r="A15" s="303" t="s">
        <v>115</v>
      </c>
      <c r="B15" s="303"/>
      <c r="C15" s="14">
        <v>13</v>
      </c>
      <c r="D15" s="94">
        <v>20.3103448275862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 t="s">
        <v>198</v>
      </c>
      <c r="D25" s="306"/>
    </row>
    <row r="26" ht="15.75" customHeight="1"/>
    <row r="27" spans="3:4" ht="12.75" customHeight="1">
      <c r="C27" s="302" t="s">
        <v>199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&amp;LF832786E&amp;CФорма № Зведений- 1 мзс, Підрозділ: ТУ ДСА України в Львiвській областi,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2018-03-16T13:51:01Z</cp:lastPrinted>
  <dcterms:created xsi:type="dcterms:W3CDTF">2004-04-20T14:33:35Z</dcterms:created>
  <dcterms:modified xsi:type="dcterms:W3CDTF">2018-10-05T07:09:05Z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AAB7F0DC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