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<sst xmlns="http://schemas.openxmlformats.org/spreadsheetml/2006/main" count="250" uniqueCount="175">
  <si>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</si>
  <si>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</si>
  <si>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</si>
  <si>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</si>
  <si>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</si>
  <si>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</si>
  <si>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</si>
  <si>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</si>
  <si>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</si>
  <si>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</si>
  <si>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</si>
  <si>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</si>
  <si>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</si>
  <si>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</si>
  <si>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</si>
  <si>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</si>
  <si>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</si>
  <si>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</si>
  <si>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</si>
  <si>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</si>
  <si>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</si>
  <si>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</si>
  <si>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</si>
  <si>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</si>
  <si>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</si>
  <si>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</si>
  <si>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</si>
  <si>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</si>
  <si>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</si>
  <si>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</si>
  <si>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</si>
  <si>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</si>
  <si>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</si>
  <si>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</si>
  <si>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</si>
  <si>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</si>
  <si>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</si>
  <si>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</si>
  <si>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</si>
  <si>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</si>
  <si>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</si>
  <si>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</si>
  <si>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</si>
  <si>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</si>
  <si>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</si>
  <si>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</si>
  <si>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</si>
  <si>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</si>
  <si>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</si>
  <si>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</si>
  <si>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</si>
  <si>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</si>
  <si>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</si>
  <si>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</si>
  <si>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</si>
  <si>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</si>
  <si>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</si>
  <si>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</si>
  <si>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</si>
  <si>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</si>
  <si>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</si>
  <si>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</si>
  <si>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</si>
  <si>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</si>
  <si>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</si>
  <si>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</si>
  <si>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</si>
  <si>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</si>
  <si>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</si>
  <si>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</si>
  <si>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</si>
  <si>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</si>
  <si>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</si>
  <si>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</si>
  <si>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</si>
  <si>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</si>
  <si>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</si>
  <si>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</si>
  <si>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</si>
  <si>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</si>
  <si>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</si>
  <si>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</si>
  <si>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</si>
  <si>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</si>
  <si>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</si>
  <si>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</si>
  <si>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</si>
  <si>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</si>
  <si>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</si>
  <si>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</si>
  <si>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</si>
  <si>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</si>
  <si>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</si>
  <si>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</si>
  <si>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</si>
  <si>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</si>
  <si>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</si>
  <si>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</si>
  <si>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</si>
  <si>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</si>
  <si>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</si>
  <si>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</si>
  <si>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</si>
  <si>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</si>
  <si>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</si>
  <si>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</si>
  <si>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</si>
  <si>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</si>
  <si>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</si>
  <si>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</si>
  <si>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</si>
  <si>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</si>
  <si>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</si>
  <si>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</si>
  <si>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</si>
  <si>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</si>
  <si>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</si>
  <si>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</si>
  <si>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</si>
  <si>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</si>
  <si>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</si>
  <si>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</si>
  <si>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</si>
  <si>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</si>
  <si>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</si>
  <si>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</si>
  <si>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</si>
  <si>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</si>
  <si>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</si>
  <si>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</si>
  <si>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</si>
  <si>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</si>
  <si>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</si>
  <si>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</si>
  <si>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</si>
  <si>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</si>
  <si>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</si>
  <si>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</si>
  <si>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</si>
  <si>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</si>
  <si>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</si>
  <si>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</si>
  <si>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</si>
  <si>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</si>
  <si>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</si>
  <si>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</si>
  <si>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</si>
  <si>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</si>
  <si>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</si>
  <si>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</si>
  <si>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</si>
  <si>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</si>
  <si>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ТУ ДСА України в Львiвській областi</t>
  </si>
  <si>
    <t>79005.м. Львів.вул. Драгоманова 25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</si>
  <si>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</si>
  <si>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</si>
  <si>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</si>
  <si>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</si>
  <si>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</si>
  <si>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</si>
  <si>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</si>
  <si>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</si>
  <si>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</si>
  <si>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</si>
  <si>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</si>
  <si>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</si>
  <si>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</si>
  <si>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</si>
  <si>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</si>
  <si>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</si>
  <si>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В.С. Дейнека</t>
  </si>
  <si>
    <t>Н.В. Волобуєва</t>
  </si>
  <si>
    <t>(032)260-14-54</t>
  </si>
  <si>
    <t>stat@lv.court.gov.ua</t>
  </si>
  <si>
    <t>20 грудня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</si>
</sst>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3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.75">
      <c r="A11" s="81" t="s">
        <v>108</v>
      </c>
      <c r="B11" s="82"/>
      <c r="C11" s="82"/>
      <c r="D11" s="96"/>
      <c r="E11" s="85" t="s">
        <v>109</v>
      </c>
      <c r="F11" s="86"/>
      <c r="G11" s="87"/>
      <c r="H11" s="92" t="s">
        <v>110</v>
      </c>
      <c r="I11" s="93"/>
      <c r="J11" s="93"/>
    </row>
    <row r="12" spans="1:10" ht="32.25" customHeight="1">
      <c r="A12" s="83"/>
      <c r="B12" s="84"/>
      <c r="C12" s="84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81" t="s">
        <v>112</v>
      </c>
      <c r="B13" s="82"/>
      <c r="C13" s="82"/>
      <c r="D13" s="96"/>
      <c r="E13" s="85" t="s">
        <v>113</v>
      </c>
      <c r="F13" s="86"/>
      <c r="G13" s="87"/>
      <c r="H13" s="105" t="s">
        <v>142</v>
      </c>
      <c r="I13" s="106"/>
      <c r="J13" s="106"/>
    </row>
    <row r="14" spans="1:10" ht="1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83"/>
      <c r="B15" s="84"/>
      <c r="C15" s="84"/>
      <c r="D15" s="100"/>
      <c r="E15" s="88"/>
      <c r="F15" s="89"/>
      <c r="G15" s="90"/>
      <c r="H15" s="105"/>
      <c r="I15" s="106"/>
      <c r="J15" s="106"/>
    </row>
    <row r="16" spans="1:10" ht="15">
      <c r="A16" s="81" t="s">
        <v>114</v>
      </c>
      <c r="B16" s="82"/>
      <c r="C16" s="82"/>
      <c r="D16" s="82"/>
      <c r="E16" s="85" t="s">
        <v>115</v>
      </c>
      <c r="F16" s="86"/>
      <c r="G16" s="87"/>
      <c r="H16" s="91"/>
      <c r="I16" s="91"/>
      <c r="J16" s="91"/>
    </row>
    <row r="17" spans="1:10" ht="30" customHeight="1">
      <c r="A17" s="83"/>
      <c r="B17" s="84"/>
      <c r="C17" s="84"/>
      <c r="D17" s="84"/>
      <c r="E17" s="88"/>
      <c r="F17" s="89"/>
      <c r="G17" s="90"/>
      <c r="H17" s="91"/>
      <c r="I17" s="91"/>
      <c r="J17" s="9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 ht="1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A13:D15"/>
    <mergeCell ref="E13:G15"/>
    <mergeCell ref="A5:J5"/>
    <mergeCell ref="H13:J15"/>
    <mergeCell ref="C22:J22"/>
    <mergeCell ref="A22:B22"/>
    <mergeCell ref="A23:B23"/>
    <mergeCell ref="C23:J24"/>
    <mergeCell ref="A16:D17"/>
    <mergeCell ref="E16:G17"/>
    <mergeCell ref="H16:J16"/>
    <mergeCell ref="H17:J17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&amp;L6179ECC8&amp;C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>
        <v>55</v>
      </c>
      <c r="F7" s="29">
        <v>54</v>
      </c>
      <c r="G7" s="29"/>
      <c r="H7" s="29">
        <v>1</v>
      </c>
      <c r="I7" s="29"/>
      <c r="J7" s="29"/>
      <c r="K7" s="29"/>
      <c r="L7" s="29"/>
      <c r="M7" s="27">
        <f>E7+I7</f>
        <v>55</v>
      </c>
      <c r="N7" s="27">
        <f>F7+J7</f>
        <v>54</v>
      </c>
      <c r="O7" s="27">
        <f>G7+K7</f>
        <v>0</v>
      </c>
      <c r="P7" s="27">
        <f>H7+L7</f>
        <v>1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>
        <v>8</v>
      </c>
      <c r="F8" s="29">
        <v>7</v>
      </c>
      <c r="G8" s="29"/>
      <c r="H8" s="29">
        <v>1</v>
      </c>
      <c r="I8" s="29"/>
      <c r="J8" s="29"/>
      <c r="K8" s="29"/>
      <c r="L8" s="29"/>
      <c r="M8" s="27">
        <f aca="true" t="shared" si="0" ref="M8:M28">E8+I8</f>
        <v>8</v>
      </c>
      <c r="N8" s="27">
        <f aca="true" t="shared" si="1" ref="N8:N20">F8+J8</f>
        <v>7</v>
      </c>
      <c r="O8" s="27">
        <f aca="true" t="shared" si="2" ref="O8:O20">G8+K8</f>
        <v>0</v>
      </c>
      <c r="P8" s="27">
        <f aca="true" t="shared" si="3" ref="P8:P20">H8+L8</f>
        <v>1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>
        <v>10</v>
      </c>
      <c r="F9" s="29">
        <v>10</v>
      </c>
      <c r="G9" s="29"/>
      <c r="H9" s="29"/>
      <c r="I9" s="29"/>
      <c r="J9" s="29"/>
      <c r="K9" s="29"/>
      <c r="L9" s="29"/>
      <c r="M9" s="27">
        <f t="shared" si="0"/>
        <v>10</v>
      </c>
      <c r="N9" s="27">
        <f t="shared" si="1"/>
        <v>10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>
        <v>23</v>
      </c>
      <c r="F10" s="29">
        <v>23</v>
      </c>
      <c r="G10" s="29"/>
      <c r="H10" s="29"/>
      <c r="I10" s="29"/>
      <c r="J10" s="29"/>
      <c r="K10" s="29"/>
      <c r="L10" s="29"/>
      <c r="M10" s="27">
        <f t="shared" si="0"/>
        <v>23</v>
      </c>
      <c r="N10" s="27">
        <f t="shared" si="1"/>
        <v>23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>
        <v>2</v>
      </c>
      <c r="F11" s="29">
        <v>2</v>
      </c>
      <c r="G11" s="29"/>
      <c r="H11" s="29"/>
      <c r="I11" s="29"/>
      <c r="J11" s="29"/>
      <c r="K11" s="29"/>
      <c r="L11" s="29"/>
      <c r="M11" s="27">
        <f t="shared" si="0"/>
        <v>2</v>
      </c>
      <c r="N11" s="27">
        <f t="shared" si="1"/>
        <v>2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51"/>
      <c r="C12" s="19" t="s">
        <v>84</v>
      </c>
      <c r="D12" s="20" t="s">
        <v>158</v>
      </c>
      <c r="E12" s="29">
        <v>1</v>
      </c>
      <c r="F12" s="29">
        <v>1</v>
      </c>
      <c r="G12" s="29"/>
      <c r="H12" s="29"/>
      <c r="I12" s="29"/>
      <c r="J12" s="29"/>
      <c r="K12" s="29"/>
      <c r="L12" s="29"/>
      <c r="M12" s="27">
        <f t="shared" si="0"/>
        <v>1</v>
      </c>
      <c r="N12" s="27">
        <f t="shared" si="1"/>
        <v>1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>
        <v>3</v>
      </c>
      <c r="F13" s="29">
        <v>3</v>
      </c>
      <c r="G13" s="29"/>
      <c r="H13" s="29"/>
      <c r="I13" s="29"/>
      <c r="J13" s="29"/>
      <c r="K13" s="29"/>
      <c r="L13" s="29"/>
      <c r="M13" s="27">
        <f t="shared" si="0"/>
        <v>3</v>
      </c>
      <c r="N13" s="27">
        <f t="shared" si="1"/>
        <v>3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47" t="s">
        <v>87</v>
      </c>
      <c r="C14" s="148"/>
      <c r="D14" s="18" t="s">
        <v>133</v>
      </c>
      <c r="E14" s="29">
        <v>186</v>
      </c>
      <c r="F14" s="29">
        <v>186</v>
      </c>
      <c r="G14" s="29">
        <v>2</v>
      </c>
      <c r="H14" s="29"/>
      <c r="I14" s="29"/>
      <c r="J14" s="29"/>
      <c r="K14" s="29"/>
      <c r="L14" s="29"/>
      <c r="M14" s="27">
        <f t="shared" si="0"/>
        <v>186</v>
      </c>
      <c r="N14" s="27">
        <f t="shared" si="1"/>
        <v>186</v>
      </c>
      <c r="O14" s="27">
        <f t="shared" si="2"/>
        <v>2</v>
      </c>
      <c r="P14" s="27">
        <f t="shared" si="3"/>
        <v>0</v>
      </c>
    </row>
    <row r="15" spans="1:16" ht="15">
      <c r="A15" s="17" t="s">
        <v>34</v>
      </c>
      <c r="B15" s="149" t="s">
        <v>16</v>
      </c>
      <c r="C15" s="19" t="s">
        <v>88</v>
      </c>
      <c r="D15" s="20" t="s">
        <v>159</v>
      </c>
      <c r="E15" s="29">
        <v>151</v>
      </c>
      <c r="F15" s="29">
        <v>151</v>
      </c>
      <c r="G15" s="29">
        <v>2</v>
      </c>
      <c r="H15" s="29"/>
      <c r="I15" s="29"/>
      <c r="J15" s="29"/>
      <c r="K15" s="29"/>
      <c r="L15" s="29"/>
      <c r="M15" s="27">
        <f t="shared" si="0"/>
        <v>151</v>
      </c>
      <c r="N15" s="27">
        <f t="shared" si="1"/>
        <v>151</v>
      </c>
      <c r="O15" s="27">
        <f t="shared" si="2"/>
        <v>2</v>
      </c>
      <c r="P15" s="27">
        <f t="shared" si="3"/>
        <v>0</v>
      </c>
    </row>
    <row r="16" spans="1:16" ht="15">
      <c r="A16" s="15" t="s">
        <v>36</v>
      </c>
      <c r="B16" s="150"/>
      <c r="C16" s="19" t="s">
        <v>89</v>
      </c>
      <c r="D16" s="20" t="s">
        <v>134</v>
      </c>
      <c r="E16" s="29">
        <v>12</v>
      </c>
      <c r="F16" s="29">
        <v>12</v>
      </c>
      <c r="G16" s="29"/>
      <c r="H16" s="29"/>
      <c r="I16" s="29"/>
      <c r="J16" s="29"/>
      <c r="K16" s="29"/>
      <c r="L16" s="29"/>
      <c r="M16" s="27">
        <f t="shared" si="0"/>
        <v>12</v>
      </c>
      <c r="N16" s="27">
        <f t="shared" si="1"/>
        <v>12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50"/>
      <c r="C17" s="19" t="s">
        <v>90</v>
      </c>
      <c r="D17" s="20" t="s">
        <v>160</v>
      </c>
      <c r="E17" s="29">
        <v>17</v>
      </c>
      <c r="F17" s="29">
        <v>17</v>
      </c>
      <c r="G17" s="29"/>
      <c r="H17" s="29"/>
      <c r="I17" s="29"/>
      <c r="J17" s="29"/>
      <c r="K17" s="29"/>
      <c r="L17" s="29"/>
      <c r="M17" s="27">
        <f t="shared" si="0"/>
        <v>17</v>
      </c>
      <c r="N17" s="27">
        <f t="shared" si="1"/>
        <v>17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>
        <v>4</v>
      </c>
      <c r="F18" s="29">
        <v>4</v>
      </c>
      <c r="G18" s="29"/>
      <c r="H18" s="29"/>
      <c r="I18" s="29"/>
      <c r="J18" s="29"/>
      <c r="K18" s="29"/>
      <c r="L18" s="29"/>
      <c r="M18" s="27">
        <f t="shared" si="0"/>
        <v>4</v>
      </c>
      <c r="N18" s="27">
        <f t="shared" si="1"/>
        <v>4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45" t="s">
        <v>92</v>
      </c>
      <c r="C19" s="146"/>
      <c r="D19" s="21" t="s">
        <v>161</v>
      </c>
      <c r="E19" s="29">
        <v>26</v>
      </c>
      <c r="F19" s="29">
        <v>26</v>
      </c>
      <c r="G19" s="29"/>
      <c r="H19" s="29"/>
      <c r="I19" s="29"/>
      <c r="J19" s="29"/>
      <c r="K19" s="29"/>
      <c r="L19" s="29"/>
      <c r="M19" s="27">
        <f t="shared" si="0"/>
        <v>26</v>
      </c>
      <c r="N19" s="27">
        <f t="shared" si="1"/>
        <v>26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>
        <v>20</v>
      </c>
      <c r="F20" s="29">
        <v>20</v>
      </c>
      <c r="G20" s="29"/>
      <c r="H20" s="29"/>
      <c r="I20" s="29"/>
      <c r="J20" s="29"/>
      <c r="K20" s="29"/>
      <c r="L20" s="29"/>
      <c r="M20" s="27">
        <f t="shared" si="0"/>
        <v>20</v>
      </c>
      <c r="N20" s="27">
        <f t="shared" si="1"/>
        <v>20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45" t="s">
        <v>94</v>
      </c>
      <c r="C21" s="146"/>
      <c r="D21" s="18" t="s">
        <v>139</v>
      </c>
      <c r="E21" s="29">
        <v>15</v>
      </c>
      <c r="F21" s="29">
        <v>15</v>
      </c>
      <c r="G21" s="29"/>
      <c r="H21" s="29"/>
      <c r="I21" s="29"/>
      <c r="J21" s="29"/>
      <c r="K21" s="29"/>
      <c r="L21" s="29"/>
      <c r="M21" s="27">
        <f t="shared" si="0"/>
        <v>15</v>
      </c>
      <c r="N21" s="27">
        <f>F21+J21</f>
        <v>15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>
        <v>8</v>
      </c>
      <c r="F22" s="29">
        <v>8</v>
      </c>
      <c r="G22" s="29"/>
      <c r="H22" s="29"/>
      <c r="I22" s="29"/>
      <c r="J22" s="29"/>
      <c r="K22" s="29"/>
      <c r="L22" s="29"/>
      <c r="M22" s="27">
        <f t="shared" si="0"/>
        <v>8</v>
      </c>
      <c r="N22" s="27">
        <f aca="true" t="shared" si="4" ref="N22:N28">F22+J22</f>
        <v>8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>
        <v>7</v>
      </c>
      <c r="F23" s="29">
        <v>7</v>
      </c>
      <c r="G23" s="29"/>
      <c r="H23" s="29"/>
      <c r="I23" s="29"/>
      <c r="J23" s="29"/>
      <c r="K23" s="29"/>
      <c r="L23" s="29"/>
      <c r="M23" s="27">
        <f t="shared" si="0"/>
        <v>7</v>
      </c>
      <c r="N23" s="27">
        <f t="shared" si="4"/>
        <v>7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47" t="s">
        <v>98</v>
      </c>
      <c r="C25" s="148"/>
      <c r="D25" s="18" t="s">
        <v>137</v>
      </c>
      <c r="E25" s="29">
        <v>7</v>
      </c>
      <c r="F25" s="29">
        <v>7</v>
      </c>
      <c r="G25" s="29"/>
      <c r="H25" s="29"/>
      <c r="I25" s="29"/>
      <c r="J25" s="29"/>
      <c r="K25" s="29"/>
      <c r="L25" s="29"/>
      <c r="M25" s="27">
        <f t="shared" si="0"/>
        <v>7</v>
      </c>
      <c r="N25" s="27">
        <f t="shared" si="4"/>
        <v>7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>
        <v>35</v>
      </c>
      <c r="F26" s="29">
        <v>35</v>
      </c>
      <c r="G26" s="29"/>
      <c r="H26" s="29"/>
      <c r="I26" s="29"/>
      <c r="J26" s="29"/>
      <c r="K26" s="29"/>
      <c r="L26" s="29"/>
      <c r="M26" s="27">
        <f t="shared" si="0"/>
        <v>35</v>
      </c>
      <c r="N26" s="27">
        <f t="shared" si="4"/>
        <v>35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>
        <v>130</v>
      </c>
      <c r="F27" s="29">
        <v>126</v>
      </c>
      <c r="G27" s="29"/>
      <c r="H27" s="29">
        <v>4</v>
      </c>
      <c r="I27" s="29"/>
      <c r="J27" s="29"/>
      <c r="K27" s="29"/>
      <c r="L27" s="29"/>
      <c r="M27" s="27">
        <f t="shared" si="0"/>
        <v>130</v>
      </c>
      <c r="N27" s="27">
        <f t="shared" si="4"/>
        <v>126</v>
      </c>
      <c r="O27" s="27">
        <f t="shared" si="5"/>
        <v>0</v>
      </c>
      <c r="P27" s="27">
        <f t="shared" si="6"/>
        <v>4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477</v>
      </c>
      <c r="F29" s="28">
        <f>F7+F13+F14+F19+F20+F21+F25+F26+F27+F28</f>
        <v>472</v>
      </c>
      <c r="G29" s="28">
        <f>G7+G13+G14+G19+G20+G21+G25+G26+G27+G28</f>
        <v>2</v>
      </c>
      <c r="H29" s="28">
        <f>H7+H13+H14+H19+H20+H21+H25+H26+H27+H28</f>
        <v>5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477</v>
      </c>
      <c r="N29" s="28">
        <f>N7+N13+N14+N19+N20+N21+N25+N26+N27+N28</f>
        <v>472</v>
      </c>
      <c r="O29" s="28">
        <f>O7+O13+O14+O19+O20+O21+O25+O26+O27+O28</f>
        <v>2</v>
      </c>
      <c r="P29" s="28">
        <f>P7+P13+P14+P19+P20+P21+P25+P26+P27+P28</f>
        <v>5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>
        <v>88</v>
      </c>
      <c r="F30" s="26">
        <v>84</v>
      </c>
      <c r="G30" s="26"/>
      <c r="H30" s="26">
        <v>4</v>
      </c>
      <c r="I30" s="26"/>
      <c r="J30" s="26"/>
      <c r="K30" s="26"/>
      <c r="L30" s="26"/>
      <c r="M30" s="27">
        <f aca="true" t="shared" si="7" ref="M30:P31">E30+I30</f>
        <v>88</v>
      </c>
      <c r="N30" s="27">
        <f t="shared" si="7"/>
        <v>84</v>
      </c>
      <c r="O30" s="27">
        <f t="shared" si="7"/>
        <v>0</v>
      </c>
      <c r="P30" s="27">
        <f t="shared" si="7"/>
        <v>4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>
    <oddFooter>&amp;L6179ECC8&amp;CФорма № Зведений- 1-АМ, Підрозділ: ТУ ДСА України в Львiвській областi,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2.7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92" t="s">
        <v>13</v>
      </c>
      <c r="C7" s="193"/>
      <c r="D7" s="43"/>
      <c r="E7" s="44" t="s">
        <v>14</v>
      </c>
      <c r="F7" s="26">
        <v>472</v>
      </c>
      <c r="G7" s="26">
        <v>472</v>
      </c>
      <c r="H7" s="26">
        <v>2</v>
      </c>
      <c r="I7" s="26" t="s">
        <v>15</v>
      </c>
      <c r="J7" s="26"/>
      <c r="K7" s="26"/>
      <c r="L7" s="26"/>
      <c r="M7" s="26" t="s">
        <v>15</v>
      </c>
      <c r="N7" s="26">
        <f>F7+J7</f>
        <v>472</v>
      </c>
      <c r="O7" s="26">
        <f>G7+K7</f>
        <v>472</v>
      </c>
      <c r="P7" s="26">
        <f>H7+L7</f>
        <v>2</v>
      </c>
      <c r="Q7" s="26" t="s">
        <v>15</v>
      </c>
    </row>
    <row r="8" spans="1:17" ht="38.25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381</v>
      </c>
      <c r="G8" s="26">
        <v>381</v>
      </c>
      <c r="H8" s="26">
        <v>2</v>
      </c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381</v>
      </c>
      <c r="O8" s="26">
        <f aca="true" t="shared" si="1" ref="O8:O15">G8+K8</f>
        <v>381</v>
      </c>
      <c r="P8" s="26">
        <f aca="true" t="shared" si="2" ref="P8:P15">H8+L8</f>
        <v>2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>
        <v>40</v>
      </c>
      <c r="G9" s="26">
        <v>40</v>
      </c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40</v>
      </c>
      <c r="O9" s="26">
        <f t="shared" si="1"/>
        <v>40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95"/>
      <c r="C10" s="45" t="s">
        <v>126</v>
      </c>
      <c r="D10" s="45"/>
      <c r="E10" s="46" t="s">
        <v>23</v>
      </c>
      <c r="F10" s="26">
        <v>35</v>
      </c>
      <c r="G10" s="26">
        <v>35</v>
      </c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35</v>
      </c>
      <c r="O10" s="26">
        <f t="shared" si="1"/>
        <v>35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>
        <v>15</v>
      </c>
      <c r="G11" s="26">
        <v>15</v>
      </c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15</v>
      </c>
      <c r="O11" s="26">
        <f t="shared" si="1"/>
        <v>15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96"/>
      <c r="C12" s="45" t="s">
        <v>127</v>
      </c>
      <c r="D12" s="45"/>
      <c r="E12" s="46" t="s">
        <v>28</v>
      </c>
      <c r="F12" s="26">
        <v>1</v>
      </c>
      <c r="G12" s="26">
        <v>1</v>
      </c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1</v>
      </c>
      <c r="O12" s="26">
        <f t="shared" si="1"/>
        <v>1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>
        <v>5</v>
      </c>
      <c r="G16" s="26" t="s">
        <v>21</v>
      </c>
      <c r="H16" s="26"/>
      <c r="I16" s="26">
        <v>5</v>
      </c>
      <c r="J16" s="26"/>
      <c r="K16" s="26" t="s">
        <v>21</v>
      </c>
      <c r="L16" s="26"/>
      <c r="M16" s="26"/>
      <c r="N16" s="26">
        <f t="shared" si="0"/>
        <v>5</v>
      </c>
      <c r="O16" s="26" t="s">
        <v>21</v>
      </c>
      <c r="P16" s="26">
        <f aca="true" t="shared" si="3" ref="P16:Q18">H16+L16</f>
        <v>0</v>
      </c>
      <c r="Q16" s="26">
        <f t="shared" si="3"/>
        <v>5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477</v>
      </c>
      <c r="G18" s="26">
        <v>472</v>
      </c>
      <c r="H18" s="26">
        <v>2</v>
      </c>
      <c r="I18" s="26">
        <v>5</v>
      </c>
      <c r="J18" s="26"/>
      <c r="K18" s="26"/>
      <c r="L18" s="26"/>
      <c r="M18" s="26"/>
      <c r="N18" s="26">
        <f t="shared" si="0"/>
        <v>477</v>
      </c>
      <c r="O18" s="26">
        <f>G18+K18</f>
        <v>472</v>
      </c>
      <c r="P18" s="26">
        <f t="shared" si="3"/>
        <v>2</v>
      </c>
      <c r="Q18" s="26">
        <f t="shared" si="3"/>
        <v>5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>
        <v>24</v>
      </c>
      <c r="G19" s="26">
        <v>24</v>
      </c>
      <c r="H19" s="26"/>
      <c r="I19" s="26"/>
      <c r="J19" s="26"/>
      <c r="K19" s="26"/>
      <c r="L19" s="26"/>
      <c r="M19" s="26"/>
      <c r="N19" s="26">
        <f t="shared" si="0"/>
        <v>24</v>
      </c>
      <c r="O19" s="26">
        <f aca="true" t="shared" si="4" ref="O19:O35">G19+K19</f>
        <v>24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205"/>
      <c r="C20" s="53" t="s">
        <v>48</v>
      </c>
      <c r="D20" s="55"/>
      <c r="E20" s="207"/>
      <c r="F20" s="26">
        <v>6</v>
      </c>
      <c r="G20" s="26">
        <v>6</v>
      </c>
      <c r="H20" s="26"/>
      <c r="I20" s="26"/>
      <c r="J20" s="26"/>
      <c r="K20" s="26"/>
      <c r="L20" s="26"/>
      <c r="M20" s="26"/>
      <c r="N20" s="26">
        <f t="shared" si="0"/>
        <v>6</v>
      </c>
      <c r="O20" s="26">
        <f t="shared" si="4"/>
        <v>6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205"/>
      <c r="C21" s="53" t="s">
        <v>50</v>
      </c>
      <c r="D21" s="55"/>
      <c r="E21" s="207"/>
      <c r="F21" s="26">
        <v>4</v>
      </c>
      <c r="G21" s="26">
        <v>4</v>
      </c>
      <c r="H21" s="26"/>
      <c r="I21" s="26"/>
      <c r="J21" s="26"/>
      <c r="K21" s="26"/>
      <c r="L21" s="26"/>
      <c r="M21" s="26"/>
      <c r="N21" s="26">
        <f t="shared" si="0"/>
        <v>4</v>
      </c>
      <c r="O21" s="26">
        <f t="shared" si="4"/>
        <v>4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205"/>
      <c r="C22" s="53" t="s">
        <v>128</v>
      </c>
      <c r="D22" s="55"/>
      <c r="E22" s="207"/>
      <c r="F22" s="26">
        <v>269</v>
      </c>
      <c r="G22" s="26">
        <v>269</v>
      </c>
      <c r="H22" s="26">
        <v>1</v>
      </c>
      <c r="I22" s="26"/>
      <c r="J22" s="26"/>
      <c r="K22" s="26"/>
      <c r="L22" s="26"/>
      <c r="M22" s="26"/>
      <c r="N22" s="26">
        <f t="shared" si="0"/>
        <v>269</v>
      </c>
      <c r="O22" s="26">
        <f t="shared" si="4"/>
        <v>269</v>
      </c>
      <c r="P22" s="26">
        <f t="shared" si="5"/>
        <v>1</v>
      </c>
      <c r="Q22" s="26">
        <f t="shared" si="6"/>
        <v>0</v>
      </c>
    </row>
    <row r="23" spans="1:17" ht="12.75">
      <c r="A23" s="41">
        <v>17</v>
      </c>
      <c r="B23" s="205"/>
      <c r="C23" s="53" t="s">
        <v>53</v>
      </c>
      <c r="D23" s="55"/>
      <c r="E23" s="207"/>
      <c r="F23" s="26">
        <v>84</v>
      </c>
      <c r="G23" s="26">
        <v>84</v>
      </c>
      <c r="H23" s="26"/>
      <c r="I23" s="26"/>
      <c r="J23" s="26"/>
      <c r="K23" s="26"/>
      <c r="L23" s="26"/>
      <c r="M23" s="26"/>
      <c r="N23" s="26">
        <f t="shared" si="0"/>
        <v>84</v>
      </c>
      <c r="O23" s="26">
        <f t="shared" si="4"/>
        <v>84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205"/>
      <c r="C24" s="53" t="s">
        <v>55</v>
      </c>
      <c r="D24" s="55"/>
      <c r="E24" s="207"/>
      <c r="F24" s="26">
        <v>47</v>
      </c>
      <c r="G24" s="26">
        <v>47</v>
      </c>
      <c r="H24" s="26"/>
      <c r="I24" s="26"/>
      <c r="J24" s="26"/>
      <c r="K24" s="26"/>
      <c r="L24" s="26"/>
      <c r="M24" s="26"/>
      <c r="N24" s="26">
        <f t="shared" si="0"/>
        <v>47</v>
      </c>
      <c r="O24" s="26">
        <f t="shared" si="4"/>
        <v>47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205"/>
      <c r="C25" s="53" t="s">
        <v>53</v>
      </c>
      <c r="D25" s="55"/>
      <c r="E25" s="207"/>
      <c r="F25" s="26">
        <v>7</v>
      </c>
      <c r="G25" s="26">
        <v>7</v>
      </c>
      <c r="H25" s="26"/>
      <c r="I25" s="26"/>
      <c r="J25" s="26"/>
      <c r="K25" s="26"/>
      <c r="L25" s="26"/>
      <c r="M25" s="26"/>
      <c r="N25" s="26">
        <f t="shared" si="0"/>
        <v>7</v>
      </c>
      <c r="O25" s="26">
        <f t="shared" si="4"/>
        <v>7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205"/>
      <c r="C26" s="53" t="s">
        <v>58</v>
      </c>
      <c r="D26" s="55"/>
      <c r="E26" s="207"/>
      <c r="F26" s="26">
        <v>24</v>
      </c>
      <c r="G26" s="26">
        <v>24</v>
      </c>
      <c r="H26" s="26"/>
      <c r="I26" s="26"/>
      <c r="J26" s="26"/>
      <c r="K26" s="26"/>
      <c r="L26" s="26"/>
      <c r="M26" s="26"/>
      <c r="N26" s="26">
        <f t="shared" si="0"/>
        <v>24</v>
      </c>
      <c r="O26" s="26">
        <f t="shared" si="4"/>
        <v>24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206"/>
      <c r="C27" s="53" t="s">
        <v>53</v>
      </c>
      <c r="D27" s="55"/>
      <c r="E27" s="207"/>
      <c r="F27" s="26">
        <v>5</v>
      </c>
      <c r="G27" s="26">
        <v>5</v>
      </c>
      <c r="H27" s="26"/>
      <c r="I27" s="26"/>
      <c r="J27" s="26"/>
      <c r="K27" s="26"/>
      <c r="L27" s="26"/>
      <c r="M27" s="26"/>
      <c r="N27" s="26">
        <f t="shared" si="0"/>
        <v>5</v>
      </c>
      <c r="O27" s="26">
        <f t="shared" si="4"/>
        <v>5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204" t="s">
        <v>45</v>
      </c>
      <c r="C28" s="53" t="s">
        <v>129</v>
      </c>
      <c r="D28" s="55"/>
      <c r="E28" s="208"/>
      <c r="F28" s="26">
        <v>5</v>
      </c>
      <c r="G28" s="26">
        <v>5</v>
      </c>
      <c r="H28" s="26"/>
      <c r="I28" s="26"/>
      <c r="J28" s="26"/>
      <c r="K28" s="26"/>
      <c r="L28" s="26"/>
      <c r="M28" s="26"/>
      <c r="N28" s="26">
        <f t="shared" si="0"/>
        <v>5</v>
      </c>
      <c r="O28" s="26">
        <f t="shared" si="4"/>
        <v>5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>
        <v>40</v>
      </c>
      <c r="G30" s="26">
        <v>40</v>
      </c>
      <c r="H30" s="26"/>
      <c r="I30" s="26"/>
      <c r="J30" s="26"/>
      <c r="K30" s="26"/>
      <c r="L30" s="26"/>
      <c r="M30" s="26"/>
      <c r="N30" s="26">
        <f t="shared" si="0"/>
        <v>40</v>
      </c>
      <c r="O30" s="26">
        <f t="shared" si="4"/>
        <v>40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205"/>
      <c r="C32" s="53" t="s">
        <v>65</v>
      </c>
      <c r="D32" s="55"/>
      <c r="E32" s="209"/>
      <c r="F32" s="26">
        <v>1</v>
      </c>
      <c r="G32" s="26">
        <v>1</v>
      </c>
      <c r="H32" s="26">
        <v>1</v>
      </c>
      <c r="I32" s="26"/>
      <c r="J32" s="26"/>
      <c r="K32" s="26"/>
      <c r="L32" s="26"/>
      <c r="M32" s="26"/>
      <c r="N32" s="26">
        <f t="shared" si="0"/>
        <v>1</v>
      </c>
      <c r="O32" s="26">
        <f t="shared" si="4"/>
        <v>1</v>
      </c>
      <c r="P32" s="26">
        <f t="shared" si="5"/>
        <v>1</v>
      </c>
      <c r="Q32" s="26">
        <f t="shared" si="6"/>
        <v>0</v>
      </c>
    </row>
    <row r="33" spans="1:17" ht="12.75">
      <c r="A33" s="41">
        <v>27</v>
      </c>
      <c r="B33" s="205"/>
      <c r="C33" s="53" t="s">
        <v>53</v>
      </c>
      <c r="D33" s="55"/>
      <c r="E33" s="209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205"/>
      <c r="C34" s="53" t="s">
        <v>66</v>
      </c>
      <c r="D34" s="55"/>
      <c r="E34" s="209"/>
      <c r="F34" s="26">
        <v>10</v>
      </c>
      <c r="G34" s="26">
        <v>10</v>
      </c>
      <c r="H34" s="26"/>
      <c r="I34" s="26"/>
      <c r="J34" s="26"/>
      <c r="K34" s="26"/>
      <c r="L34" s="26"/>
      <c r="M34" s="26"/>
      <c r="N34" s="26">
        <f t="shared" si="0"/>
        <v>10</v>
      </c>
      <c r="O34" s="26">
        <f t="shared" si="4"/>
        <v>10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206"/>
      <c r="C35" s="53" t="s">
        <v>53</v>
      </c>
      <c r="D35" s="56"/>
      <c r="E35" s="210"/>
      <c r="F35" s="26">
        <v>2</v>
      </c>
      <c r="G35" s="26">
        <v>2</v>
      </c>
      <c r="H35" s="26"/>
      <c r="I35" s="26"/>
      <c r="J35" s="26"/>
      <c r="K35" s="26"/>
      <c r="L35" s="26"/>
      <c r="M35" s="26"/>
      <c r="N35" s="26">
        <f t="shared" si="0"/>
        <v>2</v>
      </c>
      <c r="O35" s="26">
        <f t="shared" si="4"/>
        <v>2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160" t="s">
        <v>168</v>
      </c>
      <c r="C36" s="161"/>
      <c r="D36" s="42"/>
      <c r="E36" s="41"/>
      <c r="F36" s="28">
        <f>F7+F13+F16+F17</f>
        <v>477</v>
      </c>
      <c r="G36" s="28">
        <f>G7+G13</f>
        <v>472</v>
      </c>
      <c r="H36" s="28">
        <f>H7+H13+H16+H17</f>
        <v>2</v>
      </c>
      <c r="I36" s="28">
        <f>I16+I17</f>
        <v>5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477</v>
      </c>
      <c r="O36" s="28">
        <f>O7+O13</f>
        <v>472</v>
      </c>
      <c r="P36" s="28">
        <f>P7+P13+P16+P17</f>
        <v>2</v>
      </c>
      <c r="Q36" s="28">
        <f>Q16+Q17</f>
        <v>5</v>
      </c>
    </row>
    <row r="37" spans="1:17" ht="12.75">
      <c r="A37" s="41">
        <v>31</v>
      </c>
      <c r="B37" s="162" t="s">
        <v>169</v>
      </c>
      <c r="C37" s="163"/>
      <c r="D37" s="57"/>
      <c r="E37" s="41"/>
      <c r="F37" s="26">
        <v>105</v>
      </c>
      <c r="G37" s="26">
        <v>105</v>
      </c>
      <c r="H37" s="26"/>
      <c r="I37" s="26"/>
      <c r="J37" s="26"/>
      <c r="K37" s="26"/>
      <c r="L37" s="26"/>
      <c r="M37" s="26"/>
      <c r="N37" s="26">
        <f t="shared" si="0"/>
        <v>105</v>
      </c>
      <c r="O37" s="26">
        <f>G37+K37</f>
        <v>105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>
        <v>75</v>
      </c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 t="s">
        <v>172</v>
      </c>
      <c r="L44" s="212"/>
      <c r="M44" s="212"/>
      <c r="N44" s="212"/>
      <c r="O44" s="212"/>
      <c r="P44" s="212"/>
      <c r="Q44" s="212"/>
    </row>
    <row r="45" spans="1:17" ht="12.75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/>
      <c r="L45" s="213"/>
      <c r="M45" s="213"/>
      <c r="N45" s="213"/>
      <c r="O45" s="213"/>
      <c r="P45" s="213"/>
      <c r="Q45" s="213"/>
    </row>
    <row r="46" spans="1:17" ht="12.75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 t="s">
        <v>173</v>
      </c>
      <c r="L46" s="212"/>
      <c r="M46" s="212"/>
      <c r="N46" s="212"/>
      <c r="O46" s="212"/>
      <c r="P46" s="212"/>
      <c r="Q46" s="212"/>
    </row>
    <row r="48" spans="11:17" ht="12.75">
      <c r="K48" s="211" t="s">
        <v>174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&amp;L6179ECC8&amp;CФорма № Зведений- 1-АМ, Підрозділ: ТУ ДСА України в Львiвській областi,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2018-02-02T12:27:15Z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Зведений- 1-АМ_10013_07092017-07122017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247423</vt:i4>
  </property>
  <property fmtid="{D5CDD505-2E9C-101B-9397-08002B2CF9AE}" pid="8" name="Тип зві">
    <vt:lpwstr>Зведений- 1-АМ</vt:lpwstr>
  </property>
  <property fmtid="{D5CDD505-2E9C-101B-9397-08002B2CF9AE}" pid="9" name="К.Cу">
    <vt:lpwstr>F9056714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07.12.2017</vt:lpwstr>
  </property>
  <property fmtid="{D5CDD505-2E9C-101B-9397-08002B2CF9AE}" pid="15" name="Пері">
    <vt:lpwstr>з 07.09.2017 по 07.12.2017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3.20.2.1877</vt:lpwstr>
  </property>
</Properties>
</file>