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2" i="2" s="1"/>
  <c r="E41" i="2"/>
  <c r="F14" i="2"/>
  <c r="F41" i="2"/>
  <c r="F42" i="2" s="1"/>
  <c r="G14" i="2"/>
  <c r="G41" i="2"/>
  <c r="G42" i="2"/>
  <c r="H14" i="2"/>
  <c r="H42" i="2" s="1"/>
  <c r="D9" i="5" s="1"/>
  <c r="H41" i="2"/>
  <c r="I14" i="2"/>
  <c r="I42" i="2" s="1"/>
  <c r="I41" i="2"/>
  <c r="J14" i="2"/>
  <c r="J41" i="2"/>
  <c r="J42" i="2"/>
  <c r="K14" i="2"/>
  <c r="K41" i="2"/>
  <c r="K4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3" i="5"/>
  <c r="D4" i="5"/>
  <c r="D5" i="5"/>
  <c r="D6" i="5"/>
  <c r="D7" i="5"/>
  <c r="L42" i="2" l="1"/>
  <c r="D10" i="5"/>
  <c r="D8" i="5"/>
</calcChain>
</file>

<file path=xl/sharedStrings.xml><?xml version="1.0" encoding="utf-8"?>
<sst xmlns="http://schemas.openxmlformats.org/spreadsheetml/2006/main" count="268" uniqueCount="200">
  <si>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</si>
  <si>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</si>
  <si>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</si>
  <si>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</si>
  <si>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</si>
  <si>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</si>
  <si>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</si>
  <si>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</si>
  <si>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</si>
  <si>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</si>
  <si>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</si>
  <si>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</si>
  <si>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ТУ ДСА України в Львiвській областi</t>
  </si>
  <si>
    <t>79018,м. Львів,вул. Драгоманова,25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</si>
  <si>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</si>
  <si>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</si>
  <si>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</si>
  <si>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</si>
  <si>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</si>
  <si>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</si>
  <si>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</si>
  <si>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</si>
  <si>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</si>
  <si>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</si>
  <si>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</si>
  <si>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</si>
  <si>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</si>
  <si>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</si>
  <si>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</si>
  <si>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</si>
  <si>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</si>
  <si>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</si>
  <si>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</si>
  <si>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</si>
  <si>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</si>
  <si>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</si>
  <si>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</si>
  <si>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</si>
  <si>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</si>
  <si>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</si>
  <si>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</si>
  <si>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</si>
  <si>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</si>
  <si>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</si>
  <si>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</si>
  <si>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</si>
  <si>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</si>
  <si>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</si>
  <si>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</si>
  <si>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</si>
  <si>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</si>
  <si>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</si>
  <si>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</si>
  <si>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</si>
  <si>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</si>
  <si>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</si>
  <si>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</si>
  <si>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</si>
  <si>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</si>
  <si>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</si>
  <si>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</si>
  <si>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</si>
  <si>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</si>
  <si>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</si>
  <si>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</si>
  <si>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</si>
  <si>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</si>
  <si>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</si>
  <si>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</si>
  <si>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</si>
  <si>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</si>
  <si>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</si>
  <si>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</si>
  <si>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</si>
  <si>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</si>
  <si>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</si>
  <si>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</si>
  <si>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</si>
  <si>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</si>
  <si>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</si>
  <si>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</si>
  <si>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</si>
  <si>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</si>
  <si>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</si>
  <si>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</si>
  <si>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</si>
  <si>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</si>
  <si>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</si>
  <si>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</si>
  <si>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</si>
  <si>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</si>
  <si>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</si>
  <si>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</si>
  <si>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</si>
  <si>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</si>
  <si>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</si>
  <si>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</si>
  <si>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</si>
  <si>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</si>
  <si>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</si>
  <si>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</si>
  <si>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</si>
  <si>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</si>
  <si>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</si>
  <si>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</si>
  <si>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</si>
  <si>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</si>
  <si>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</si>
  <si>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</si>
  <si>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</si>
  <si>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</si>
  <si>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</si>
  <si>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</si>
  <si>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</si>
  <si>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</si>
  <si>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</si>
  <si>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</si>
  <si>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</si>
  <si>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</si>
  <si>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</si>
  <si>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</si>
  <si>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</si>
  <si>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</si>
  <si>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</si>
  <si>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</si>
  <si>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</si>
  <si>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</si>
  <si>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</si>
  <si>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</si>
  <si>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</si>
  <si>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</si>
  <si>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</si>
  <si>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</si>
  <si>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</si>
  <si>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</si>
  <si>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</si>
  <si>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</si>
  <si>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</si>
  <si>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</si>
  <si>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</si>
  <si>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</si>
  <si>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</si>
  <si>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</si>
  <si>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</si>
  <si>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</si>
  <si>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</si>
  <si>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</si>
  <si>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</si>
  <si>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</si>
  <si>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</si>
  <si>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</si>
  <si>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</si>
  <si>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</si>
  <si>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</si>
  <si>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</si>
  <si>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</si>
  <si>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</si>
  <si>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</si>
  <si>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</si>
  <si>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</si>
  <si>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</si>
  <si>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</si>
  <si>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</si>
  <si>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</si>
  <si>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</si>
  <si>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</si>
  <si>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</si>
  <si>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</si>
  <si>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</si>
  <si>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</si>
  <si>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</si>
  <si>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</si>
  <si>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</si>
  <si>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</si>
  <si>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</si>
  <si>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</si>
  <si>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</si>
  <si>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</si>
  <si>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</si>
  <si>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</si>
  <si>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</si>
  <si>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</si>
  <si>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</si>
  <si>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</si>
  <si>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</si>
  <si>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</si>
  <si>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</si>
  <si>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</si>
  <si>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</si>
  <si>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</si>
  <si>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</si>
  <si>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</si>
  <si>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</si>
  <si>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</si>
  <si>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В.С. Дейнека</t>
  </si>
  <si>
    <t>(П.І.Б.)</t>
  </si>
  <si>
    <t>Н.В. Волобуєва</t>
  </si>
  <si>
    <t>(032)260-14-54. +3(068)500-81-94</t>
  </si>
  <si>
    <t>stat@lv.court.gov.ua</t>
  </si>
  <si>
    <t>9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</si>
</sst>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&amp;L3E2C7D58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5840</v>
      </c>
      <c r="F6" s="91">
        <v>1728</v>
      </c>
      <c r="G6" s="91">
        <v>29</v>
      </c>
      <c r="H6" s="91">
        <v>1098</v>
      </c>
      <c r="I6" s="91" t="s">
        <v>69</v>
      </c>
      <c r="J6" s="91">
        <v>4742</v>
      </c>
      <c r="K6" s="92">
        <v>1407</v>
      </c>
      <c r="L6" s="104">
        <f t="shared" ref="L6:L42" si="0">E6-F6</f>
        <v>4112</v>
      </c>
    </row>
    <row r="7" spans="1:12" x14ac:dyDescent="0.2">
      <c r="A7" s="66"/>
      <c r="B7" s="72" t="s">
        <v>33</v>
      </c>
      <c r="C7" s="81"/>
      <c r="D7" s="88">
        <v>2</v>
      </c>
      <c r="E7" s="91">
        <v>12899</v>
      </c>
      <c r="F7" s="91">
        <v>12318</v>
      </c>
      <c r="G7" s="91">
        <v>4</v>
      </c>
      <c r="H7" s="91">
        <v>11751</v>
      </c>
      <c r="I7" s="91">
        <v>10216</v>
      </c>
      <c r="J7" s="91">
        <v>1148</v>
      </c>
      <c r="K7" s="92"/>
      <c r="L7" s="104">
        <f t="shared" si="0"/>
        <v>581</v>
      </c>
    </row>
    <row r="8" spans="1:12" x14ac:dyDescent="0.2">
      <c r="A8" s="66"/>
      <c r="B8" s="72" t="s">
        <v>34</v>
      </c>
      <c r="C8" s="81"/>
      <c r="D8" s="88">
        <v>3</v>
      </c>
      <c r="E8" s="91">
        <v>17</v>
      </c>
      <c r="F8" s="91">
        <v>10</v>
      </c>
      <c r="G8" s="91"/>
      <c r="H8" s="91">
        <v>7</v>
      </c>
      <c r="I8" s="91">
        <v>6</v>
      </c>
      <c r="J8" s="91">
        <v>10</v>
      </c>
      <c r="K8" s="92"/>
      <c r="L8" s="104">
        <f t="shared" si="0"/>
        <v>7</v>
      </c>
    </row>
    <row r="9" spans="1:12" x14ac:dyDescent="0.2">
      <c r="A9" s="66"/>
      <c r="B9" s="72" t="s">
        <v>35</v>
      </c>
      <c r="C9" s="81"/>
      <c r="D9" s="88">
        <v>4</v>
      </c>
      <c r="E9" s="91">
        <v>1529</v>
      </c>
      <c r="F9" s="91">
        <v>989</v>
      </c>
      <c r="G9" s="91">
        <v>5</v>
      </c>
      <c r="H9" s="92">
        <v>787</v>
      </c>
      <c r="I9" s="91">
        <v>570</v>
      </c>
      <c r="J9" s="91">
        <v>742</v>
      </c>
      <c r="K9" s="92"/>
      <c r="L9" s="104">
        <f t="shared" si="0"/>
        <v>540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110</v>
      </c>
      <c r="F10" s="91">
        <v>79</v>
      </c>
      <c r="G10" s="91">
        <v>8</v>
      </c>
      <c r="H10" s="91">
        <v>51</v>
      </c>
      <c r="I10" s="91">
        <v>1</v>
      </c>
      <c r="J10" s="91">
        <v>59</v>
      </c>
      <c r="K10" s="92"/>
      <c r="L10" s="104">
        <f t="shared" si="0"/>
        <v>31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51</v>
      </c>
      <c r="F12" s="91">
        <v>4</v>
      </c>
      <c r="G12" s="91">
        <v>1</v>
      </c>
      <c r="H12" s="91"/>
      <c r="I12" s="91"/>
      <c r="J12" s="91">
        <v>51</v>
      </c>
      <c r="K12" s="92">
        <v>37</v>
      </c>
      <c r="L12" s="104">
        <f t="shared" si="0"/>
        <v>47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136</v>
      </c>
      <c r="F13" s="91">
        <v>92</v>
      </c>
      <c r="G13" s="91">
        <v>8</v>
      </c>
      <c r="H13" s="91">
        <v>61</v>
      </c>
      <c r="I13" s="91">
        <v>35</v>
      </c>
      <c r="J13" s="91">
        <v>75</v>
      </c>
      <c r="K13" s="92"/>
      <c r="L13" s="104">
        <f t="shared" si="0"/>
        <v>44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20582</v>
      </c>
      <c r="F14" s="92">
        <f t="shared" si="1"/>
        <v>15220</v>
      </c>
      <c r="G14" s="92">
        <f t="shared" si="1"/>
        <v>55</v>
      </c>
      <c r="H14" s="92">
        <f t="shared" si="1"/>
        <v>13755</v>
      </c>
      <c r="I14" s="92">
        <f t="shared" si="1"/>
        <v>10828</v>
      </c>
      <c r="J14" s="92">
        <f t="shared" si="1"/>
        <v>6827</v>
      </c>
      <c r="K14" s="92">
        <f t="shared" si="1"/>
        <v>1444</v>
      </c>
      <c r="L14" s="104">
        <f t="shared" si="0"/>
        <v>5362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1178</v>
      </c>
      <c r="F15" s="92">
        <v>864</v>
      </c>
      <c r="G15" s="92">
        <v>4</v>
      </c>
      <c r="H15" s="92">
        <v>768</v>
      </c>
      <c r="I15" s="92">
        <v>666</v>
      </c>
      <c r="J15" s="92">
        <v>410</v>
      </c>
      <c r="K15" s="92">
        <v>115</v>
      </c>
      <c r="L15" s="104">
        <f t="shared" si="0"/>
        <v>314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1686</v>
      </c>
      <c r="F16" s="92">
        <v>681</v>
      </c>
      <c r="G16" s="92">
        <v>15</v>
      </c>
      <c r="H16" s="92">
        <v>708</v>
      </c>
      <c r="I16" s="92">
        <v>539</v>
      </c>
      <c r="J16" s="92">
        <v>978</v>
      </c>
      <c r="K16" s="92">
        <v>392</v>
      </c>
      <c r="L16" s="104">
        <f t="shared" si="0"/>
        <v>1005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>
        <v>9</v>
      </c>
      <c r="F17" s="92">
        <v>6</v>
      </c>
      <c r="G17" s="92"/>
      <c r="H17" s="92">
        <v>5</v>
      </c>
      <c r="I17" s="92">
        <v>2</v>
      </c>
      <c r="J17" s="92">
        <v>4</v>
      </c>
      <c r="K17" s="92">
        <v>3</v>
      </c>
      <c r="L17" s="104">
        <f t="shared" si="0"/>
        <v>3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83</v>
      </c>
      <c r="F18" s="92">
        <v>26</v>
      </c>
      <c r="G18" s="92"/>
      <c r="H18" s="92">
        <v>22</v>
      </c>
      <c r="I18" s="92">
        <v>8</v>
      </c>
      <c r="J18" s="92">
        <v>61</v>
      </c>
      <c r="K18" s="92">
        <v>16</v>
      </c>
      <c r="L18" s="104">
        <f t="shared" si="0"/>
        <v>57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>
        <v>10</v>
      </c>
      <c r="F19" s="92">
        <v>3</v>
      </c>
      <c r="G19" s="92"/>
      <c r="H19" s="92">
        <v>6</v>
      </c>
      <c r="I19" s="92"/>
      <c r="J19" s="92">
        <v>4</v>
      </c>
      <c r="K19" s="92">
        <v>2</v>
      </c>
      <c r="L19" s="104">
        <f t="shared" si="0"/>
        <v>7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>
        <v>3</v>
      </c>
      <c r="F20" s="92"/>
      <c r="G20" s="92"/>
      <c r="H20" s="92"/>
      <c r="I20" s="92"/>
      <c r="J20" s="92">
        <v>3</v>
      </c>
      <c r="K20" s="92">
        <v>3</v>
      </c>
      <c r="L20" s="104">
        <f t="shared" si="0"/>
        <v>3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>
        <v>2</v>
      </c>
      <c r="F21" s="92">
        <v>1</v>
      </c>
      <c r="G21" s="92"/>
      <c r="H21" s="92"/>
      <c r="I21" s="92"/>
      <c r="J21" s="92">
        <v>2</v>
      </c>
      <c r="K21" s="92"/>
      <c r="L21" s="104">
        <f t="shared" si="0"/>
        <v>1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2305</v>
      </c>
      <c r="F22" s="92">
        <v>989</v>
      </c>
      <c r="G22" s="92">
        <v>17</v>
      </c>
      <c r="H22" s="92">
        <v>843</v>
      </c>
      <c r="I22" s="92">
        <v>549</v>
      </c>
      <c r="J22" s="92">
        <v>1462</v>
      </c>
      <c r="K22" s="92">
        <v>531</v>
      </c>
      <c r="L22" s="104">
        <f t="shared" si="0"/>
        <v>1316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2912</v>
      </c>
      <c r="F23" s="92">
        <v>2377</v>
      </c>
      <c r="G23" s="92">
        <v>2</v>
      </c>
      <c r="H23" s="92">
        <v>2133</v>
      </c>
      <c r="I23" s="92">
        <v>1851</v>
      </c>
      <c r="J23" s="92">
        <v>779</v>
      </c>
      <c r="K23" s="92">
        <v>16</v>
      </c>
      <c r="L23" s="104">
        <f t="shared" si="0"/>
        <v>535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41</v>
      </c>
      <c r="F24" s="92">
        <v>35</v>
      </c>
      <c r="G24" s="92"/>
      <c r="H24" s="92">
        <v>31</v>
      </c>
      <c r="I24" s="92">
        <v>11</v>
      </c>
      <c r="J24" s="92">
        <v>10</v>
      </c>
      <c r="K24" s="92">
        <v>1</v>
      </c>
      <c r="L24" s="104">
        <f t="shared" si="0"/>
        <v>6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9846</v>
      </c>
      <c r="F25" s="92">
        <v>6326</v>
      </c>
      <c r="G25" s="92">
        <v>18</v>
      </c>
      <c r="H25" s="92">
        <v>5960</v>
      </c>
      <c r="I25" s="92">
        <v>5332</v>
      </c>
      <c r="J25" s="92">
        <v>3886</v>
      </c>
      <c r="K25" s="92">
        <v>216</v>
      </c>
      <c r="L25" s="104">
        <f t="shared" si="0"/>
        <v>3520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17366</v>
      </c>
      <c r="F26" s="92">
        <v>5468</v>
      </c>
      <c r="G26" s="92">
        <v>92</v>
      </c>
      <c r="H26" s="92">
        <v>5108</v>
      </c>
      <c r="I26" s="92">
        <v>3996</v>
      </c>
      <c r="J26" s="92">
        <v>12258</v>
      </c>
      <c r="K26" s="92">
        <v>2482</v>
      </c>
      <c r="L26" s="104">
        <f t="shared" si="0"/>
        <v>11898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766</v>
      </c>
      <c r="F27" s="92">
        <v>609</v>
      </c>
      <c r="G27" s="92">
        <v>2</v>
      </c>
      <c r="H27" s="92">
        <v>556</v>
      </c>
      <c r="I27" s="92">
        <v>522</v>
      </c>
      <c r="J27" s="92">
        <v>210</v>
      </c>
      <c r="K27" s="92">
        <v>12</v>
      </c>
      <c r="L27" s="104">
        <f t="shared" si="0"/>
        <v>157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949</v>
      </c>
      <c r="F28" s="92">
        <v>526</v>
      </c>
      <c r="G28" s="92">
        <v>2</v>
      </c>
      <c r="H28" s="92">
        <v>454</v>
      </c>
      <c r="I28" s="92">
        <v>387</v>
      </c>
      <c r="J28" s="92">
        <v>495</v>
      </c>
      <c r="K28" s="92">
        <v>36</v>
      </c>
      <c r="L28" s="104">
        <f t="shared" si="0"/>
        <v>423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295</v>
      </c>
      <c r="F29" s="92">
        <v>147</v>
      </c>
      <c r="G29" s="92">
        <v>1</v>
      </c>
      <c r="H29" s="92">
        <v>119</v>
      </c>
      <c r="I29" s="92">
        <v>61</v>
      </c>
      <c r="J29" s="92">
        <v>176</v>
      </c>
      <c r="K29" s="92">
        <v>51</v>
      </c>
      <c r="L29" s="104">
        <f t="shared" si="0"/>
        <v>148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101</v>
      </c>
      <c r="F30" s="92">
        <v>20</v>
      </c>
      <c r="G30" s="92">
        <v>3</v>
      </c>
      <c r="H30" s="92">
        <v>33</v>
      </c>
      <c r="I30" s="92">
        <v>1</v>
      </c>
      <c r="J30" s="92">
        <v>68</v>
      </c>
      <c r="K30" s="92">
        <v>36</v>
      </c>
      <c r="L30" s="104">
        <f t="shared" si="0"/>
        <v>81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>
        <v>24</v>
      </c>
      <c r="F31" s="92">
        <v>14</v>
      </c>
      <c r="G31" s="92"/>
      <c r="H31" s="92">
        <v>6</v>
      </c>
      <c r="I31" s="92"/>
      <c r="J31" s="92">
        <v>18</v>
      </c>
      <c r="K31" s="92">
        <v>1</v>
      </c>
      <c r="L31" s="104">
        <f t="shared" si="0"/>
        <v>10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324</v>
      </c>
      <c r="F32" s="92">
        <v>114</v>
      </c>
      <c r="G32" s="92">
        <v>2</v>
      </c>
      <c r="H32" s="92">
        <v>86</v>
      </c>
      <c r="I32" s="92">
        <v>36</v>
      </c>
      <c r="J32" s="92">
        <v>238</v>
      </c>
      <c r="K32" s="92">
        <v>103</v>
      </c>
      <c r="L32" s="104">
        <f t="shared" si="0"/>
        <v>210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1106</v>
      </c>
      <c r="F33" s="92">
        <v>686</v>
      </c>
      <c r="G33" s="92">
        <v>1</v>
      </c>
      <c r="H33" s="92">
        <v>540</v>
      </c>
      <c r="I33" s="92">
        <v>350</v>
      </c>
      <c r="J33" s="92">
        <v>566</v>
      </c>
      <c r="K33" s="92">
        <v>114</v>
      </c>
      <c r="L33" s="104">
        <f t="shared" si="0"/>
        <v>420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12</v>
      </c>
      <c r="F34" s="92">
        <v>2</v>
      </c>
      <c r="G34" s="92"/>
      <c r="H34" s="92">
        <v>2</v>
      </c>
      <c r="I34" s="92">
        <v>2</v>
      </c>
      <c r="J34" s="92">
        <v>10</v>
      </c>
      <c r="K34" s="92">
        <v>4</v>
      </c>
      <c r="L34" s="104">
        <f t="shared" si="0"/>
        <v>10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301</v>
      </c>
      <c r="F35" s="92">
        <v>201</v>
      </c>
      <c r="G35" s="92"/>
      <c r="H35" s="92">
        <v>154</v>
      </c>
      <c r="I35" s="92">
        <v>111</v>
      </c>
      <c r="J35" s="92">
        <v>147</v>
      </c>
      <c r="K35" s="92">
        <v>6</v>
      </c>
      <c r="L35" s="104">
        <f t="shared" si="0"/>
        <v>100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28189</v>
      </c>
      <c r="F37" s="92">
        <v>12437</v>
      </c>
      <c r="G37" s="92">
        <v>115</v>
      </c>
      <c r="H37" s="92">
        <v>9328</v>
      </c>
      <c r="I37" s="92">
        <v>6806</v>
      </c>
      <c r="J37" s="92">
        <v>18861</v>
      </c>
      <c r="K37" s="92">
        <v>3078</v>
      </c>
      <c r="L37" s="104">
        <f t="shared" si="0"/>
        <v>15752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13003</v>
      </c>
      <c r="F38" s="92">
        <v>10270</v>
      </c>
      <c r="G38" s="92">
        <v>1</v>
      </c>
      <c r="H38" s="92">
        <v>8803</v>
      </c>
      <c r="I38" s="92" t="s">
        <v>69</v>
      </c>
      <c r="J38" s="92">
        <v>4200</v>
      </c>
      <c r="K38" s="92">
        <v>35</v>
      </c>
      <c r="L38" s="104">
        <f t="shared" si="0"/>
        <v>2733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281</v>
      </c>
      <c r="F39" s="92">
        <v>258</v>
      </c>
      <c r="G39" s="92"/>
      <c r="H39" s="92">
        <v>180</v>
      </c>
      <c r="I39" s="92" t="s">
        <v>69</v>
      </c>
      <c r="J39" s="92">
        <v>101</v>
      </c>
      <c r="K39" s="92"/>
      <c r="L39" s="104">
        <f t="shared" si="0"/>
        <v>23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114</v>
      </c>
      <c r="F40" s="92">
        <v>62</v>
      </c>
      <c r="G40" s="92"/>
      <c r="H40" s="92">
        <v>51</v>
      </c>
      <c r="I40" s="92">
        <v>35</v>
      </c>
      <c r="J40" s="92">
        <v>63</v>
      </c>
      <c r="K40" s="92">
        <v>4</v>
      </c>
      <c r="L40" s="104">
        <f t="shared" si="0"/>
        <v>52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13117</v>
      </c>
      <c r="F41" s="92">
        <f>F38+F40</f>
        <v>10332</v>
      </c>
      <c r="G41" s="92">
        <f>G38+G40</f>
        <v>1</v>
      </c>
      <c r="H41" s="92">
        <f>H38+H40</f>
        <v>8854</v>
      </c>
      <c r="I41" s="92">
        <f>I40</f>
        <v>35</v>
      </c>
      <c r="J41" s="92">
        <f>J38+J40</f>
        <v>4263</v>
      </c>
      <c r="K41" s="92">
        <f>K38+K40</f>
        <v>39</v>
      </c>
      <c r="L41" s="104">
        <f t="shared" si="0"/>
        <v>2785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64193</v>
      </c>
      <c r="F42" s="92">
        <f t="shared" si="2"/>
        <v>38978</v>
      </c>
      <c r="G42" s="92">
        <f t="shared" si="2"/>
        <v>188</v>
      </c>
      <c r="H42" s="92">
        <f t="shared" si="2"/>
        <v>32780</v>
      </c>
      <c r="I42" s="92">
        <f t="shared" si="2"/>
        <v>18218</v>
      </c>
      <c r="J42" s="92">
        <f t="shared" si="2"/>
        <v>31413</v>
      </c>
      <c r="K42" s="92">
        <f t="shared" si="2"/>
        <v>5092</v>
      </c>
      <c r="L42" s="104">
        <f t="shared" si="0"/>
        <v>25215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Зведений- 1 мзс, Підрозділ: ТУ ДСА України в Львiвській областi, 
Початок періоду: 01.01.2019, Кінець періоду: 31.03.2019&amp;L3E2C7D58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394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327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4431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>
        <v>353</v>
      </c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>
        <v>129</v>
      </c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954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888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561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>
        <v>84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>
        <v>117</v>
      </c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60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702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>
        <v>7</v>
      </c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>
        <v>2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72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279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>
        <v>52</v>
      </c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1525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197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133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47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>
        <v>36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200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>
        <v>27</v>
      </c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>
        <v>7</v>
      </c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>
        <v>20</v>
      </c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>
        <v>1</v>
      </c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>
        <v>30</v>
      </c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>
        <v>45</v>
      </c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>
        <v>71</v>
      </c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2397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510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>
        <v>12</v>
      </c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498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>
        <v>11</v>
      </c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508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559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>
        <v>587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>
        <v>1</v>
      </c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Зведений- 1 мзс, Підрозділ: ТУ ДСА України в Львiвській областi, 
Початок періоду: 01.01.2019, Кінець періоду: 31.03.2019&amp;L3E2C7D58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1098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703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212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314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>
        <v>21</v>
      </c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>
        <v>19</v>
      </c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5</v>
      </c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>
        <v>7</v>
      </c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4</v>
      </c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>
        <v>3</v>
      </c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>
        <v>70480</v>
      </c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>
        <v>1</v>
      </c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137</v>
      </c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3944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206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184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>
        <v>67</v>
      </c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88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221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2136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169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>
        <v>7</v>
      </c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>
        <v>1425</v>
      </c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>
        <v>11</v>
      </c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285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>
        <v>14</v>
      </c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1167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19670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8519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>
        <v>81</v>
      </c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12625250823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79789023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>
        <v>1</v>
      </c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55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28</v>
      </c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2161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231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7801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67545920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2611339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195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118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13076</v>
      </c>
      <c r="F58" s="92">
        <v>541</v>
      </c>
      <c r="G58" s="92">
        <v>93</v>
      </c>
      <c r="H58" s="92">
        <v>34</v>
      </c>
      <c r="I58" s="92">
        <v>11</v>
      </c>
      <c r="J58" s="50"/>
    </row>
    <row r="59" spans="1:10" x14ac:dyDescent="0.2">
      <c r="A59" s="128" t="s">
        <v>132</v>
      </c>
      <c r="B59" s="128"/>
      <c r="C59" s="128"/>
      <c r="D59" s="128"/>
      <c r="E59" s="92">
        <v>627</v>
      </c>
      <c r="F59" s="92">
        <v>164</v>
      </c>
      <c r="G59" s="92">
        <v>31</v>
      </c>
      <c r="H59" s="92">
        <v>14</v>
      </c>
      <c r="I59" s="92">
        <v>7</v>
      </c>
      <c r="J59" s="50"/>
    </row>
    <row r="60" spans="1:10" x14ac:dyDescent="0.2">
      <c r="A60" s="128" t="s">
        <v>133</v>
      </c>
      <c r="B60" s="128"/>
      <c r="C60" s="128"/>
      <c r="D60" s="128"/>
      <c r="E60" s="92">
        <v>6072</v>
      </c>
      <c r="F60" s="92">
        <v>2693</v>
      </c>
      <c r="G60" s="92">
        <v>364</v>
      </c>
      <c r="H60" s="92">
        <v>126</v>
      </c>
      <c r="I60" s="92">
        <v>73</v>
      </c>
      <c r="J60" s="50"/>
    </row>
    <row r="61" spans="1:10" x14ac:dyDescent="0.2">
      <c r="A61" s="128" t="s">
        <v>134</v>
      </c>
      <c r="B61" s="128"/>
      <c r="C61" s="128"/>
      <c r="D61" s="128"/>
      <c r="E61" s="92">
        <v>8567</v>
      </c>
      <c r="F61" s="92">
        <v>275</v>
      </c>
      <c r="G61" s="92">
        <v>9</v>
      </c>
      <c r="H61" s="92">
        <v>3</v>
      </c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Зведений- 1 мзс, Підрозділ: ТУ ДСА України в Львiвській областi, 
Початок періоду: 01.01.2019, Кінець періоду: 31.03.2019&amp;L3E2C7D58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0.1620984942539713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0.21151310971143988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0.36320109439124487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0.16319389215842214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9.1484869809992965E-3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0.84098722356200939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277.79661016949154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544.00847457627117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60.275862068965502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22.413793103448299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126.827586206897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132.068965517241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27.482758620689701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 t="s">
        <v>197</v>
      </c>
      <c r="D23" s="225"/>
    </row>
    <row r="24" spans="1:7" ht="12.95" customHeight="1" x14ac:dyDescent="0.2">
      <c r="A24" s="217" t="s">
        <v>191</v>
      </c>
      <c r="B24" s="220"/>
      <c r="C24" s="172"/>
      <c r="D24" s="172"/>
    </row>
    <row r="25" spans="1:7" ht="12.95" customHeight="1" x14ac:dyDescent="0.2">
      <c r="A25" s="216" t="s">
        <v>192</v>
      </c>
      <c r="B25" s="220"/>
      <c r="C25" s="172" t="s">
        <v>198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199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Зведений- 1 мзс, Підрозділ: ТУ ДСА України в Львiвській областi, 
Початок періоду: 01.01.2019, Кінець періоду: 31.03.2019&amp;L3E2C7D58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2019-08-02T08:47:18Z</dcterms:created>
  <dcterms:modified xsi:type="dcterms:W3CDTF">2019-08-02T08:47:19Z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мзс_10013_1.2019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DE97A941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