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4" i="2" l="1"/>
  <c r="E42" i="2" s="1"/>
  <c r="E41" i="2"/>
  <c r="F14" i="2"/>
  <c r="F41" i="2"/>
  <c r="F42" i="2" s="1"/>
  <c r="G14" i="2"/>
  <c r="G41" i="2"/>
  <c r="G42" i="2"/>
  <c r="H14" i="2"/>
  <c r="H42" i="2" s="1"/>
  <c r="D9" i="5" s="1"/>
  <c r="H41" i="2"/>
  <c r="I14" i="2"/>
  <c r="I42" i="2" s="1"/>
  <c r="I41" i="2"/>
  <c r="J14" i="2"/>
  <c r="J41" i="2"/>
  <c r="J42" i="2"/>
  <c r="K14" i="2"/>
  <c r="K41" i="2"/>
  <c r="K42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3" i="5"/>
  <c r="D4" i="5"/>
  <c r="D5" i="5"/>
  <c r="D6" i="5"/>
  <c r="D7" i="5"/>
  <c r="L42" i="2" l="1"/>
  <c r="D10" i="5"/>
  <c r="D8" i="5"/>
</calcChain>
</file>

<file path=xl/sharedStrings.xml><?xml version="1.0" encoding="utf-8"?>
<sst xmlns="http://schemas.openxmlformats.org/spreadsheetml/2006/main" count="268" uniqueCount="200">
  <si>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</si>
  <si>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</si>
  <si>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</si>
  <si>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</si>
  <si>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</si>
  <si>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</si>
  <si>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</si>
  <si>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</si>
  <si>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</si>
  <si>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</si>
  <si>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</si>
  <si>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2019 року</t>
  </si>
  <si>
    <t>ТУ ДСА України в Львiвській областi</t>
  </si>
  <si>
    <t>79018,м. Львів,вул. Драгоманова,25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</si>
  <si>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</si>
  <si>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</si>
  <si>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</si>
  <si>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</si>
  <si>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</si>
  <si>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</si>
  <si>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</si>
  <si>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</si>
  <si>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</si>
  <si>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</si>
  <si>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</si>
  <si>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</si>
  <si>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</si>
  <si>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</si>
  <si>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</si>
  <si>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</si>
  <si>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</si>
  <si>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</si>
  <si>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</si>
  <si>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</si>
  <si>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</si>
  <si>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</si>
  <si>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</si>
  <si>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</si>
  <si>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</si>
  <si>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</si>
  <si>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</si>
  <si>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</si>
  <si>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</si>
  <si>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</si>
  <si>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</si>
  <si>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</si>
  <si>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</si>
  <si>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</si>
  <si>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</si>
  <si>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</si>
  <si>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</si>
  <si>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</si>
  <si>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</si>
  <si>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</si>
  <si>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</si>
  <si>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</si>
  <si>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</si>
  <si>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</si>
  <si>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</si>
  <si>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</si>
  <si>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</si>
  <si>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</si>
  <si>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</si>
  <si>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</si>
  <si>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</si>
  <si>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</si>
  <si>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</si>
  <si>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</si>
  <si>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</si>
  <si>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</si>
  <si>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</si>
  <si>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</si>
  <si>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</si>
  <si>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</si>
  <si>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</si>
  <si>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</si>
  <si>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</si>
  <si>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</si>
  <si>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</si>
  <si>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</si>
  <si>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</si>
  <si>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</si>
  <si>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</si>
  <si>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</si>
  <si>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</si>
  <si>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</si>
  <si>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</si>
  <si>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</si>
  <si>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</si>
  <si>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</si>
  <si>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</si>
  <si>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</si>
  <si>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</si>
  <si>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</si>
  <si>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</si>
  <si>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</si>
  <si>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</si>
  <si>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</si>
  <si>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</si>
  <si>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</si>
  <si>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</si>
  <si>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</si>
  <si>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</si>
  <si>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</si>
  <si>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</si>
  <si>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</si>
  <si>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</si>
  <si>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</si>
  <si>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</si>
  <si>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</si>
  <si>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</si>
  <si>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</si>
  <si>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</si>
  <si>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</si>
  <si>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</si>
  <si>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</si>
  <si>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</si>
  <si>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</si>
  <si>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</si>
  <si>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</si>
  <si>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</si>
  <si>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</si>
  <si>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</si>
  <si>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</si>
  <si>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</si>
  <si>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</si>
  <si>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</si>
  <si>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</si>
  <si>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</si>
  <si>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</si>
  <si>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</si>
  <si>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</si>
  <si>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</si>
  <si>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</si>
  <si>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</si>
  <si>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</si>
  <si>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</si>
  <si>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</si>
  <si>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</si>
  <si>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</si>
  <si>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</si>
  <si>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</si>
  <si>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</si>
  <si>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</si>
  <si>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</si>
  <si>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</si>
  <si>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</si>
  <si>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</si>
  <si>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</si>
  <si>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</si>
  <si>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</si>
  <si>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</si>
  <si>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</si>
  <si>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</si>
  <si>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</si>
  <si>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</si>
  <si>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</si>
  <si>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</si>
  <si>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</si>
  <si>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</si>
  <si>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</si>
  <si>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</si>
  <si>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</si>
  <si>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</si>
  <si>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</si>
  <si>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</si>
  <si>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</si>
  <si>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</si>
  <si>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</si>
  <si>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</si>
  <si>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</si>
  <si>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</si>
  <si>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</si>
  <si>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</si>
  <si>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</si>
  <si>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</si>
  <si>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</si>
  <si>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</si>
  <si>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</si>
  <si>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</si>
  <si>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</si>
  <si>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</si>
  <si>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</si>
  <si>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</si>
  <si>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</si>
  <si>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</si>
  <si>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</si>
  <si>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</si>
  <si>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</si>
  <si>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</si>
  <si>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</si>
  <si>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</si>
  <si>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</si>
  <si>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</si>
  <si>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В.С. Дейнека</t>
  </si>
  <si>
    <t>(П.І.Б.)</t>
  </si>
  <si>
    <t>Н.В. Волобуєва</t>
  </si>
  <si>
    <t>(032)260-14-54. +3(068)500-81-94</t>
  </si>
  <si>
    <t>stat@lv.court.gov.ua</t>
  </si>
  <si>
    <t>9 квітня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</si>
</sst>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&amp;L3E2C7D58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 x14ac:dyDescent="0.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5840</v>
      </c>
      <c r="F6" s="91">
        <v>1728</v>
      </c>
      <c r="G6" s="91">
        <v>29</v>
      </c>
      <c r="H6" s="91">
        <v>1098</v>
      </c>
      <c r="I6" s="91" t="s">
        <v>69</v>
      </c>
      <c r="J6" s="91">
        <v>4742</v>
      </c>
      <c r="K6" s="92">
        <v>1407</v>
      </c>
      <c r="L6" s="104">
        <f t="shared" ref="L6:L42" si="0">E6-F6</f>
        <v>4112</v>
      </c>
    </row>
    <row r="7" spans="1:12" x14ac:dyDescent="0.2">
      <c r="A7" s="66"/>
      <c r="B7" s="72" t="s">
        <v>33</v>
      </c>
      <c r="C7" s="81"/>
      <c r="D7" s="88">
        <v>2</v>
      </c>
      <c r="E7" s="91">
        <v>12899</v>
      </c>
      <c r="F7" s="91">
        <v>12318</v>
      </c>
      <c r="G7" s="91">
        <v>4</v>
      </c>
      <c r="H7" s="91">
        <v>11751</v>
      </c>
      <c r="I7" s="91">
        <v>10216</v>
      </c>
      <c r="J7" s="91">
        <v>1148</v>
      </c>
      <c r="K7" s="92"/>
      <c r="L7" s="104">
        <f t="shared" si="0"/>
        <v>581</v>
      </c>
    </row>
    <row r="8" spans="1:12" x14ac:dyDescent="0.2">
      <c r="A8" s="66"/>
      <c r="B8" s="72" t="s">
        <v>34</v>
      </c>
      <c r="C8" s="81"/>
      <c r="D8" s="88">
        <v>3</v>
      </c>
      <c r="E8" s="91">
        <v>17</v>
      </c>
      <c r="F8" s="91">
        <v>10</v>
      </c>
      <c r="G8" s="91"/>
      <c r="H8" s="91">
        <v>7</v>
      </c>
      <c r="I8" s="91">
        <v>6</v>
      </c>
      <c r="J8" s="91">
        <v>10</v>
      </c>
      <c r="K8" s="92"/>
      <c r="L8" s="104">
        <f t="shared" si="0"/>
        <v>7</v>
      </c>
    </row>
    <row r="9" spans="1:12" x14ac:dyDescent="0.2">
      <c r="A9" s="66"/>
      <c r="B9" s="72" t="s">
        <v>35</v>
      </c>
      <c r="C9" s="81"/>
      <c r="D9" s="88">
        <v>4</v>
      </c>
      <c r="E9" s="91">
        <v>1529</v>
      </c>
      <c r="F9" s="91">
        <v>989</v>
      </c>
      <c r="G9" s="91">
        <v>5</v>
      </c>
      <c r="H9" s="92">
        <v>787</v>
      </c>
      <c r="I9" s="91">
        <v>570</v>
      </c>
      <c r="J9" s="91">
        <v>742</v>
      </c>
      <c r="K9" s="92"/>
      <c r="L9" s="104">
        <f t="shared" si="0"/>
        <v>540</v>
      </c>
    </row>
    <row r="10" spans="1:12" x14ac:dyDescent="0.2">
      <c r="A10" s="66"/>
      <c r="B10" s="72" t="s">
        <v>36</v>
      </c>
      <c r="C10" s="81"/>
      <c r="D10" s="88">
        <v>5</v>
      </c>
      <c r="E10" s="91">
        <v>110</v>
      </c>
      <c r="F10" s="91">
        <v>79</v>
      </c>
      <c r="G10" s="91">
        <v>8</v>
      </c>
      <c r="H10" s="91">
        <v>51</v>
      </c>
      <c r="I10" s="91">
        <v>1</v>
      </c>
      <c r="J10" s="91">
        <v>59</v>
      </c>
      <c r="K10" s="92"/>
      <c r="L10" s="104">
        <f t="shared" si="0"/>
        <v>31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51</v>
      </c>
      <c r="F12" s="91">
        <v>4</v>
      </c>
      <c r="G12" s="91">
        <v>1</v>
      </c>
      <c r="H12" s="91"/>
      <c r="I12" s="91"/>
      <c r="J12" s="91">
        <v>51</v>
      </c>
      <c r="K12" s="92">
        <v>37</v>
      </c>
      <c r="L12" s="104">
        <f t="shared" si="0"/>
        <v>47</v>
      </c>
    </row>
    <row r="13" spans="1:12" x14ac:dyDescent="0.2">
      <c r="A13" s="66"/>
      <c r="B13" s="72" t="s">
        <v>39</v>
      </c>
      <c r="C13" s="81"/>
      <c r="D13" s="88">
        <v>8</v>
      </c>
      <c r="E13" s="91">
        <v>136</v>
      </c>
      <c r="F13" s="91">
        <v>92</v>
      </c>
      <c r="G13" s="91">
        <v>8</v>
      </c>
      <c r="H13" s="91">
        <v>61</v>
      </c>
      <c r="I13" s="91">
        <v>35</v>
      </c>
      <c r="J13" s="91">
        <v>75</v>
      </c>
      <c r="K13" s="92"/>
      <c r="L13" s="104">
        <f t="shared" si="0"/>
        <v>44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20582</v>
      </c>
      <c r="F14" s="92">
        <f t="shared" si="1"/>
        <v>15220</v>
      </c>
      <c r="G14" s="92">
        <f t="shared" si="1"/>
        <v>55</v>
      </c>
      <c r="H14" s="92">
        <f t="shared" si="1"/>
        <v>13755</v>
      </c>
      <c r="I14" s="92">
        <f t="shared" si="1"/>
        <v>10828</v>
      </c>
      <c r="J14" s="92">
        <f t="shared" si="1"/>
        <v>6827</v>
      </c>
      <c r="K14" s="92">
        <f t="shared" si="1"/>
        <v>1444</v>
      </c>
      <c r="L14" s="104">
        <f t="shared" si="0"/>
        <v>5362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1178</v>
      </c>
      <c r="F15" s="92">
        <v>864</v>
      </c>
      <c r="G15" s="92">
        <v>4</v>
      </c>
      <c r="H15" s="92">
        <v>768</v>
      </c>
      <c r="I15" s="92">
        <v>666</v>
      </c>
      <c r="J15" s="92">
        <v>410</v>
      </c>
      <c r="K15" s="92">
        <v>115</v>
      </c>
      <c r="L15" s="104">
        <f t="shared" si="0"/>
        <v>314</v>
      </c>
    </row>
    <row r="16" spans="1:12" x14ac:dyDescent="0.2">
      <c r="A16" s="66"/>
      <c r="B16" s="74"/>
      <c r="C16" s="82" t="s">
        <v>57</v>
      </c>
      <c r="D16" s="88">
        <v>11</v>
      </c>
      <c r="E16" s="92">
        <v>1686</v>
      </c>
      <c r="F16" s="92">
        <v>681</v>
      </c>
      <c r="G16" s="92">
        <v>15</v>
      </c>
      <c r="H16" s="92">
        <v>708</v>
      </c>
      <c r="I16" s="92">
        <v>539</v>
      </c>
      <c r="J16" s="92">
        <v>978</v>
      </c>
      <c r="K16" s="92">
        <v>392</v>
      </c>
      <c r="L16" s="104">
        <f t="shared" si="0"/>
        <v>1005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>
        <v>9</v>
      </c>
      <c r="F17" s="92">
        <v>6</v>
      </c>
      <c r="G17" s="92"/>
      <c r="H17" s="92">
        <v>5</v>
      </c>
      <c r="I17" s="92">
        <v>2</v>
      </c>
      <c r="J17" s="92">
        <v>4</v>
      </c>
      <c r="K17" s="92">
        <v>3</v>
      </c>
      <c r="L17" s="104">
        <f t="shared" si="0"/>
        <v>3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83</v>
      </c>
      <c r="F18" s="92">
        <v>26</v>
      </c>
      <c r="G18" s="92"/>
      <c r="H18" s="92">
        <v>22</v>
      </c>
      <c r="I18" s="92">
        <v>8</v>
      </c>
      <c r="J18" s="92">
        <v>61</v>
      </c>
      <c r="K18" s="92">
        <v>16</v>
      </c>
      <c r="L18" s="104">
        <f t="shared" si="0"/>
        <v>57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>
        <v>10</v>
      </c>
      <c r="F19" s="92">
        <v>3</v>
      </c>
      <c r="G19" s="92"/>
      <c r="H19" s="92">
        <v>6</v>
      </c>
      <c r="I19" s="92"/>
      <c r="J19" s="92">
        <v>4</v>
      </c>
      <c r="K19" s="92">
        <v>2</v>
      </c>
      <c r="L19" s="104">
        <f t="shared" si="0"/>
        <v>7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>
        <v>3</v>
      </c>
      <c r="F20" s="92"/>
      <c r="G20" s="92"/>
      <c r="H20" s="92"/>
      <c r="I20" s="92"/>
      <c r="J20" s="92">
        <v>3</v>
      </c>
      <c r="K20" s="92">
        <v>3</v>
      </c>
      <c r="L20" s="104">
        <f t="shared" si="0"/>
        <v>3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>
        <v>2</v>
      </c>
      <c r="F21" s="92">
        <v>1</v>
      </c>
      <c r="G21" s="92"/>
      <c r="H21" s="92"/>
      <c r="I21" s="92"/>
      <c r="J21" s="92">
        <v>2</v>
      </c>
      <c r="K21" s="92"/>
      <c r="L21" s="104">
        <f t="shared" si="0"/>
        <v>1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2305</v>
      </c>
      <c r="F22" s="92">
        <v>989</v>
      </c>
      <c r="G22" s="92">
        <v>17</v>
      </c>
      <c r="H22" s="92">
        <v>843</v>
      </c>
      <c r="I22" s="92">
        <v>549</v>
      </c>
      <c r="J22" s="92">
        <v>1462</v>
      </c>
      <c r="K22" s="92">
        <v>531</v>
      </c>
      <c r="L22" s="104">
        <f t="shared" si="0"/>
        <v>1316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2912</v>
      </c>
      <c r="F23" s="92">
        <v>2377</v>
      </c>
      <c r="G23" s="92">
        <v>2</v>
      </c>
      <c r="H23" s="92">
        <v>2133</v>
      </c>
      <c r="I23" s="92">
        <v>1851</v>
      </c>
      <c r="J23" s="92">
        <v>779</v>
      </c>
      <c r="K23" s="92">
        <v>16</v>
      </c>
      <c r="L23" s="104">
        <f t="shared" si="0"/>
        <v>535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>
        <v>41</v>
      </c>
      <c r="F24" s="92">
        <v>35</v>
      </c>
      <c r="G24" s="92"/>
      <c r="H24" s="92">
        <v>31</v>
      </c>
      <c r="I24" s="92">
        <v>11</v>
      </c>
      <c r="J24" s="92">
        <v>10</v>
      </c>
      <c r="K24" s="92">
        <v>1</v>
      </c>
      <c r="L24" s="104">
        <f t="shared" si="0"/>
        <v>6</v>
      </c>
    </row>
    <row r="25" spans="1:12" ht="15.95" customHeight="1" x14ac:dyDescent="0.2">
      <c r="A25" s="68"/>
      <c r="B25" s="72" t="s">
        <v>41</v>
      </c>
      <c r="C25" s="81"/>
      <c r="D25" s="88">
        <v>20</v>
      </c>
      <c r="E25" s="92">
        <v>9846</v>
      </c>
      <c r="F25" s="92">
        <v>6326</v>
      </c>
      <c r="G25" s="92">
        <v>18</v>
      </c>
      <c r="H25" s="92">
        <v>5960</v>
      </c>
      <c r="I25" s="92">
        <v>5332</v>
      </c>
      <c r="J25" s="92">
        <v>3886</v>
      </c>
      <c r="K25" s="92">
        <v>216</v>
      </c>
      <c r="L25" s="104">
        <f t="shared" si="0"/>
        <v>3520</v>
      </c>
    </row>
    <row r="26" spans="1:12" ht="14.45" customHeight="1" x14ac:dyDescent="0.2">
      <c r="A26" s="68"/>
      <c r="B26" s="75"/>
      <c r="C26" s="82" t="s">
        <v>58</v>
      </c>
      <c r="D26" s="88">
        <v>21</v>
      </c>
      <c r="E26" s="92">
        <v>17366</v>
      </c>
      <c r="F26" s="92">
        <v>5468</v>
      </c>
      <c r="G26" s="92">
        <v>92</v>
      </c>
      <c r="H26" s="92">
        <v>5108</v>
      </c>
      <c r="I26" s="92">
        <v>3996</v>
      </c>
      <c r="J26" s="92">
        <v>12258</v>
      </c>
      <c r="K26" s="92">
        <v>2482</v>
      </c>
      <c r="L26" s="104">
        <f t="shared" si="0"/>
        <v>11898</v>
      </c>
    </row>
    <row r="27" spans="1:12" ht="17.45" customHeight="1" x14ac:dyDescent="0.2">
      <c r="A27" s="68"/>
      <c r="B27" s="72" t="s">
        <v>46</v>
      </c>
      <c r="C27" s="81"/>
      <c r="D27" s="88">
        <v>22</v>
      </c>
      <c r="E27" s="92">
        <v>766</v>
      </c>
      <c r="F27" s="92">
        <v>609</v>
      </c>
      <c r="G27" s="92">
        <v>2</v>
      </c>
      <c r="H27" s="92">
        <v>556</v>
      </c>
      <c r="I27" s="92">
        <v>522</v>
      </c>
      <c r="J27" s="92">
        <v>210</v>
      </c>
      <c r="K27" s="92">
        <v>12</v>
      </c>
      <c r="L27" s="104">
        <f t="shared" si="0"/>
        <v>157</v>
      </c>
    </row>
    <row r="28" spans="1:12" ht="18.2" customHeight="1" x14ac:dyDescent="0.2">
      <c r="A28" s="68"/>
      <c r="B28" s="75"/>
      <c r="C28" s="82" t="s">
        <v>59</v>
      </c>
      <c r="D28" s="88">
        <v>23</v>
      </c>
      <c r="E28" s="92">
        <v>949</v>
      </c>
      <c r="F28" s="92">
        <v>526</v>
      </c>
      <c r="G28" s="92">
        <v>2</v>
      </c>
      <c r="H28" s="92">
        <v>454</v>
      </c>
      <c r="I28" s="92">
        <v>387</v>
      </c>
      <c r="J28" s="92">
        <v>495</v>
      </c>
      <c r="K28" s="92">
        <v>36</v>
      </c>
      <c r="L28" s="104">
        <f t="shared" si="0"/>
        <v>423</v>
      </c>
    </row>
    <row r="29" spans="1:12" ht="18.2" customHeight="1" x14ac:dyDescent="0.2">
      <c r="A29" s="68"/>
      <c r="B29" s="72" t="s">
        <v>47</v>
      </c>
      <c r="C29" s="81"/>
      <c r="D29" s="88">
        <v>24</v>
      </c>
      <c r="E29" s="92">
        <v>295</v>
      </c>
      <c r="F29" s="92">
        <v>147</v>
      </c>
      <c r="G29" s="92">
        <v>1</v>
      </c>
      <c r="H29" s="92">
        <v>119</v>
      </c>
      <c r="I29" s="92">
        <v>61</v>
      </c>
      <c r="J29" s="92">
        <v>176</v>
      </c>
      <c r="K29" s="92">
        <v>51</v>
      </c>
      <c r="L29" s="104">
        <f t="shared" si="0"/>
        <v>148</v>
      </c>
    </row>
    <row r="30" spans="1:12" ht="26.45" customHeight="1" x14ac:dyDescent="0.2">
      <c r="A30" s="68"/>
      <c r="B30" s="72" t="s">
        <v>48</v>
      </c>
      <c r="C30" s="81"/>
      <c r="D30" s="88">
        <v>25</v>
      </c>
      <c r="E30" s="92">
        <v>101</v>
      </c>
      <c r="F30" s="92">
        <v>20</v>
      </c>
      <c r="G30" s="92">
        <v>3</v>
      </c>
      <c r="H30" s="92">
        <v>33</v>
      </c>
      <c r="I30" s="92">
        <v>1</v>
      </c>
      <c r="J30" s="92">
        <v>68</v>
      </c>
      <c r="K30" s="92">
        <v>36</v>
      </c>
      <c r="L30" s="104">
        <f t="shared" si="0"/>
        <v>81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>
        <v>24</v>
      </c>
      <c r="F31" s="92">
        <v>14</v>
      </c>
      <c r="G31" s="92"/>
      <c r="H31" s="92">
        <v>6</v>
      </c>
      <c r="I31" s="92"/>
      <c r="J31" s="92">
        <v>18</v>
      </c>
      <c r="K31" s="92">
        <v>1</v>
      </c>
      <c r="L31" s="104">
        <f t="shared" si="0"/>
        <v>10</v>
      </c>
    </row>
    <row r="32" spans="1:12" ht="18.2" customHeight="1" x14ac:dyDescent="0.2">
      <c r="A32" s="68"/>
      <c r="B32" s="76" t="s">
        <v>49</v>
      </c>
      <c r="C32" s="83"/>
      <c r="D32" s="88">
        <v>27</v>
      </c>
      <c r="E32" s="92">
        <v>324</v>
      </c>
      <c r="F32" s="92">
        <v>114</v>
      </c>
      <c r="G32" s="92">
        <v>2</v>
      </c>
      <c r="H32" s="92">
        <v>86</v>
      </c>
      <c r="I32" s="92">
        <v>36</v>
      </c>
      <c r="J32" s="92">
        <v>238</v>
      </c>
      <c r="K32" s="92">
        <v>103</v>
      </c>
      <c r="L32" s="104">
        <f t="shared" si="0"/>
        <v>210</v>
      </c>
    </row>
    <row r="33" spans="1:12" ht="26.45" customHeight="1" x14ac:dyDescent="0.2">
      <c r="A33" s="68"/>
      <c r="B33" s="76" t="s">
        <v>50</v>
      </c>
      <c r="C33" s="83"/>
      <c r="D33" s="88">
        <v>28</v>
      </c>
      <c r="E33" s="92">
        <v>1106</v>
      </c>
      <c r="F33" s="92">
        <v>686</v>
      </c>
      <c r="G33" s="92">
        <v>1</v>
      </c>
      <c r="H33" s="92">
        <v>540</v>
      </c>
      <c r="I33" s="92">
        <v>350</v>
      </c>
      <c r="J33" s="92">
        <v>566</v>
      </c>
      <c r="K33" s="92">
        <v>114</v>
      </c>
      <c r="L33" s="104">
        <f t="shared" si="0"/>
        <v>420</v>
      </c>
    </row>
    <row r="34" spans="1:12" ht="40.700000000000003" customHeight="1" x14ac:dyDescent="0.2">
      <c r="A34" s="68"/>
      <c r="B34" s="72" t="s">
        <v>51</v>
      </c>
      <c r="C34" s="81"/>
      <c r="D34" s="88">
        <v>29</v>
      </c>
      <c r="E34" s="92">
        <v>12</v>
      </c>
      <c r="F34" s="92">
        <v>2</v>
      </c>
      <c r="G34" s="92"/>
      <c r="H34" s="92">
        <v>2</v>
      </c>
      <c r="I34" s="92">
        <v>2</v>
      </c>
      <c r="J34" s="92">
        <v>10</v>
      </c>
      <c r="K34" s="92">
        <v>4</v>
      </c>
      <c r="L34" s="104">
        <f t="shared" si="0"/>
        <v>10</v>
      </c>
    </row>
    <row r="35" spans="1:12" ht="18.2" customHeight="1" x14ac:dyDescent="0.2">
      <c r="A35" s="68"/>
      <c r="B35" s="72" t="s">
        <v>52</v>
      </c>
      <c r="C35" s="81"/>
      <c r="D35" s="88">
        <v>30</v>
      </c>
      <c r="E35" s="92">
        <v>301</v>
      </c>
      <c r="F35" s="92">
        <v>201</v>
      </c>
      <c r="G35" s="92"/>
      <c r="H35" s="92">
        <v>154</v>
      </c>
      <c r="I35" s="92">
        <v>111</v>
      </c>
      <c r="J35" s="92">
        <v>147</v>
      </c>
      <c r="K35" s="92">
        <v>6</v>
      </c>
      <c r="L35" s="104">
        <f t="shared" si="0"/>
        <v>100</v>
      </c>
    </row>
    <row r="36" spans="1:12" ht="40.700000000000003" customHeight="1" x14ac:dyDescent="0.2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28189</v>
      </c>
      <c r="F37" s="92">
        <v>12437</v>
      </c>
      <c r="G37" s="92">
        <v>115</v>
      </c>
      <c r="H37" s="92">
        <v>9328</v>
      </c>
      <c r="I37" s="92">
        <v>6806</v>
      </c>
      <c r="J37" s="92">
        <v>18861</v>
      </c>
      <c r="K37" s="92">
        <v>3078</v>
      </c>
      <c r="L37" s="104">
        <f t="shared" si="0"/>
        <v>15752</v>
      </c>
    </row>
    <row r="38" spans="1:12" x14ac:dyDescent="0.2">
      <c r="A38" s="69" t="s">
        <v>30</v>
      </c>
      <c r="B38" s="77" t="s">
        <v>54</v>
      </c>
      <c r="C38" s="77"/>
      <c r="D38" s="88">
        <v>33</v>
      </c>
      <c r="E38" s="92">
        <v>13003</v>
      </c>
      <c r="F38" s="92">
        <v>10270</v>
      </c>
      <c r="G38" s="92">
        <v>1</v>
      </c>
      <c r="H38" s="92">
        <v>8803</v>
      </c>
      <c r="I38" s="92" t="s">
        <v>69</v>
      </c>
      <c r="J38" s="92">
        <v>4200</v>
      </c>
      <c r="K38" s="92">
        <v>35</v>
      </c>
      <c r="L38" s="104">
        <f t="shared" si="0"/>
        <v>2733</v>
      </c>
    </row>
    <row r="39" spans="1:12" ht="16.7" customHeight="1" x14ac:dyDescent="0.2">
      <c r="A39" s="69"/>
      <c r="B39" s="78" t="s">
        <v>55</v>
      </c>
      <c r="C39" s="84"/>
      <c r="D39" s="88">
        <v>34</v>
      </c>
      <c r="E39" s="92">
        <v>281</v>
      </c>
      <c r="F39" s="92">
        <v>258</v>
      </c>
      <c r="G39" s="92"/>
      <c r="H39" s="92">
        <v>180</v>
      </c>
      <c r="I39" s="92" t="s">
        <v>69</v>
      </c>
      <c r="J39" s="92">
        <v>101</v>
      </c>
      <c r="K39" s="92"/>
      <c r="L39" s="104">
        <f t="shared" si="0"/>
        <v>23</v>
      </c>
    </row>
    <row r="40" spans="1:12" ht="26.45" customHeight="1" x14ac:dyDescent="0.2">
      <c r="A40" s="69"/>
      <c r="B40" s="77" t="s">
        <v>56</v>
      </c>
      <c r="C40" s="77"/>
      <c r="D40" s="88">
        <v>35</v>
      </c>
      <c r="E40" s="92">
        <v>114</v>
      </c>
      <c r="F40" s="92">
        <v>62</v>
      </c>
      <c r="G40" s="92"/>
      <c r="H40" s="92">
        <v>51</v>
      </c>
      <c r="I40" s="92">
        <v>35</v>
      </c>
      <c r="J40" s="92">
        <v>63</v>
      </c>
      <c r="K40" s="92">
        <v>4</v>
      </c>
      <c r="L40" s="104">
        <f t="shared" si="0"/>
        <v>52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13117</v>
      </c>
      <c r="F41" s="92">
        <f>F38+F40</f>
        <v>10332</v>
      </c>
      <c r="G41" s="92">
        <f>G38+G40</f>
        <v>1</v>
      </c>
      <c r="H41" s="92">
        <f>H38+H40</f>
        <v>8854</v>
      </c>
      <c r="I41" s="92">
        <f>I40</f>
        <v>35</v>
      </c>
      <c r="J41" s="92">
        <f>J38+J40</f>
        <v>4263</v>
      </c>
      <c r="K41" s="92">
        <f>K38+K40</f>
        <v>39</v>
      </c>
      <c r="L41" s="104">
        <f t="shared" si="0"/>
        <v>2785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64193</v>
      </c>
      <c r="F42" s="92">
        <f t="shared" si="2"/>
        <v>38978</v>
      </c>
      <c r="G42" s="92">
        <f t="shared" si="2"/>
        <v>188</v>
      </c>
      <c r="H42" s="92">
        <f t="shared" si="2"/>
        <v>32780</v>
      </c>
      <c r="I42" s="92">
        <f t="shared" si="2"/>
        <v>18218</v>
      </c>
      <c r="J42" s="92">
        <f t="shared" si="2"/>
        <v>31413</v>
      </c>
      <c r="K42" s="92">
        <f t="shared" si="2"/>
        <v>5092</v>
      </c>
      <c r="L42" s="104">
        <f t="shared" si="0"/>
        <v>25215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Зведений- 1 мзс, Підрозділ: ТУ ДСА України в Львiвській областi, 
Початок періоду: 01.01.2019, Кінець періоду: 31.03.2019&amp;L3E2C7D58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72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121</v>
      </c>
      <c r="G2" s="153" t="s">
        <v>122</v>
      </c>
      <c r="H2" s="50"/>
    </row>
    <row r="3" spans="1:8" ht="17.45" customHeight="1" x14ac:dyDescent="0.2">
      <c r="A3" s="106" t="s">
        <v>27</v>
      </c>
      <c r="B3" s="112" t="s">
        <v>74</v>
      </c>
      <c r="C3" s="112"/>
      <c r="D3" s="112"/>
      <c r="E3" s="112"/>
      <c r="F3" s="154">
        <v>1</v>
      </c>
      <c r="G3" s="92">
        <v>394</v>
      </c>
      <c r="H3" s="50"/>
    </row>
    <row r="4" spans="1:8" ht="17.45" customHeight="1" x14ac:dyDescent="0.2">
      <c r="A4" s="107"/>
      <c r="B4" s="113"/>
      <c r="C4" s="126" t="s">
        <v>85</v>
      </c>
      <c r="D4" s="126"/>
      <c r="E4" s="144"/>
      <c r="F4" s="154">
        <v>2</v>
      </c>
      <c r="G4" s="92">
        <v>327</v>
      </c>
      <c r="H4" s="50"/>
    </row>
    <row r="5" spans="1:8" ht="17.45" customHeight="1" x14ac:dyDescent="0.2">
      <c r="A5" s="107"/>
      <c r="B5" s="114" t="s">
        <v>75</v>
      </c>
      <c r="C5" s="127"/>
      <c r="D5" s="127"/>
      <c r="E5" s="145"/>
      <c r="F5" s="154">
        <v>3</v>
      </c>
      <c r="G5" s="92">
        <v>4431</v>
      </c>
      <c r="H5" s="50"/>
    </row>
    <row r="6" spans="1:8" ht="17.45" customHeight="1" x14ac:dyDescent="0.2">
      <c r="A6" s="107"/>
      <c r="B6" s="115" t="s">
        <v>76</v>
      </c>
      <c r="C6" s="128" t="s">
        <v>86</v>
      </c>
      <c r="D6" s="128"/>
      <c r="E6" s="128"/>
      <c r="F6" s="154">
        <v>4</v>
      </c>
      <c r="G6" s="92">
        <v>353</v>
      </c>
      <c r="H6" s="50"/>
    </row>
    <row r="7" spans="1:8" ht="25.7" customHeight="1" x14ac:dyDescent="0.2">
      <c r="A7" s="107"/>
      <c r="B7" s="116"/>
      <c r="C7" s="128" t="s">
        <v>87</v>
      </c>
      <c r="D7" s="128"/>
      <c r="E7" s="128"/>
      <c r="F7" s="154">
        <v>5</v>
      </c>
      <c r="G7" s="92">
        <v>129</v>
      </c>
      <c r="H7" s="50"/>
    </row>
    <row r="8" spans="1:8" ht="18.95" customHeight="1" x14ac:dyDescent="0.2">
      <c r="A8" s="107"/>
      <c r="B8" s="116"/>
      <c r="C8" s="115" t="s">
        <v>88</v>
      </c>
      <c r="D8" s="128" t="s">
        <v>116</v>
      </c>
      <c r="E8" s="128"/>
      <c r="F8" s="154">
        <v>6</v>
      </c>
      <c r="G8" s="92">
        <v>954</v>
      </c>
      <c r="H8" s="50"/>
    </row>
    <row r="9" spans="1:8" ht="18.95" customHeight="1" x14ac:dyDescent="0.2">
      <c r="A9" s="107"/>
      <c r="B9" s="116"/>
      <c r="C9" s="115"/>
      <c r="D9" s="128" t="s">
        <v>109</v>
      </c>
      <c r="E9" s="128"/>
      <c r="F9" s="154">
        <v>7</v>
      </c>
      <c r="G9" s="92">
        <v>888</v>
      </c>
      <c r="H9" s="50"/>
    </row>
    <row r="10" spans="1:8" ht="18.95" customHeight="1" x14ac:dyDescent="0.2">
      <c r="A10" s="107"/>
      <c r="B10" s="116"/>
      <c r="C10" s="115"/>
      <c r="D10" s="128" t="s">
        <v>110</v>
      </c>
      <c r="E10" s="128"/>
      <c r="F10" s="154">
        <v>8</v>
      </c>
      <c r="G10" s="92">
        <v>561</v>
      </c>
      <c r="H10" s="50"/>
    </row>
    <row r="11" spans="1:8" ht="18.95" customHeight="1" x14ac:dyDescent="0.2">
      <c r="A11" s="107"/>
      <c r="B11" s="117" t="s">
        <v>77</v>
      </c>
      <c r="C11" s="117"/>
      <c r="D11" s="117"/>
      <c r="E11" s="146" t="s">
        <v>119</v>
      </c>
      <c r="F11" s="154">
        <v>9</v>
      </c>
      <c r="G11" s="92">
        <v>84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120</v>
      </c>
      <c r="F12" s="154">
        <v>10</v>
      </c>
      <c r="G12" s="92">
        <v>117</v>
      </c>
      <c r="H12" s="50"/>
    </row>
    <row r="13" spans="1:8" ht="26.45" customHeight="1" x14ac:dyDescent="0.2">
      <c r="A13" s="107"/>
      <c r="B13" s="63" t="s">
        <v>78</v>
      </c>
      <c r="C13" s="129" t="s">
        <v>89</v>
      </c>
      <c r="D13" s="137"/>
      <c r="E13" s="147"/>
      <c r="F13" s="154">
        <v>11</v>
      </c>
      <c r="G13" s="92">
        <v>60</v>
      </c>
      <c r="H13" s="50"/>
    </row>
    <row r="14" spans="1:8" ht="12.2" customHeight="1" x14ac:dyDescent="0.2">
      <c r="A14" s="107"/>
      <c r="B14" s="63"/>
      <c r="C14" s="128" t="s">
        <v>90</v>
      </c>
      <c r="D14" s="128"/>
      <c r="E14" s="128"/>
      <c r="F14" s="154">
        <v>12</v>
      </c>
      <c r="G14" s="92">
        <v>702</v>
      </c>
      <c r="H14" s="50"/>
    </row>
    <row r="15" spans="1:8" ht="12.2" customHeight="1" x14ac:dyDescent="0.2">
      <c r="A15" s="107"/>
      <c r="B15" s="63"/>
      <c r="C15" s="128" t="s">
        <v>91</v>
      </c>
      <c r="D15" s="128"/>
      <c r="E15" s="128"/>
      <c r="F15" s="154">
        <v>13</v>
      </c>
      <c r="G15" s="92">
        <v>7</v>
      </c>
      <c r="H15" s="50"/>
    </row>
    <row r="16" spans="1:8" ht="12.2" customHeight="1" x14ac:dyDescent="0.2">
      <c r="A16" s="107"/>
      <c r="B16" s="63"/>
      <c r="C16" s="130" t="s">
        <v>92</v>
      </c>
      <c r="D16" s="130"/>
      <c r="E16" s="130"/>
      <c r="F16" s="154">
        <v>14</v>
      </c>
      <c r="G16" s="92">
        <v>2</v>
      </c>
      <c r="H16" s="50"/>
    </row>
    <row r="17" spans="1:8" ht="12.2" customHeight="1" x14ac:dyDescent="0.2">
      <c r="A17" s="107"/>
      <c r="B17" s="63"/>
      <c r="C17" s="130" t="s">
        <v>93</v>
      </c>
      <c r="D17" s="130"/>
      <c r="E17" s="130"/>
      <c r="F17" s="154">
        <v>15</v>
      </c>
      <c r="G17" s="92">
        <v>72</v>
      </c>
      <c r="H17" s="50"/>
    </row>
    <row r="18" spans="1:8" ht="12.2" customHeight="1" x14ac:dyDescent="0.2">
      <c r="A18" s="107"/>
      <c r="B18" s="63"/>
      <c r="C18" s="128" t="s">
        <v>94</v>
      </c>
      <c r="D18" s="128"/>
      <c r="E18" s="128"/>
      <c r="F18" s="154">
        <v>16</v>
      </c>
      <c r="G18" s="92">
        <v>279</v>
      </c>
      <c r="H18" s="50"/>
    </row>
    <row r="19" spans="1:8" ht="12.2" customHeight="1" x14ac:dyDescent="0.2">
      <c r="A19" s="107"/>
      <c r="B19" s="63"/>
      <c r="C19" s="128" t="s">
        <v>95</v>
      </c>
      <c r="D19" s="128"/>
      <c r="E19" s="128"/>
      <c r="F19" s="154">
        <v>17</v>
      </c>
      <c r="G19" s="92">
        <v>52</v>
      </c>
      <c r="H19" s="50"/>
    </row>
    <row r="20" spans="1:8" ht="12.2" customHeight="1" x14ac:dyDescent="0.2">
      <c r="A20" s="107"/>
      <c r="B20" s="63"/>
      <c r="C20" s="130" t="s">
        <v>96</v>
      </c>
      <c r="D20" s="130"/>
      <c r="E20" s="130"/>
      <c r="F20" s="154">
        <v>18</v>
      </c>
      <c r="G20" s="92">
        <v>1525</v>
      </c>
      <c r="H20" s="50"/>
    </row>
    <row r="21" spans="1:8" ht="12.2" customHeight="1" x14ac:dyDescent="0.2">
      <c r="A21" s="107"/>
      <c r="B21" s="118" t="s">
        <v>79</v>
      </c>
      <c r="C21" s="131" t="s">
        <v>97</v>
      </c>
      <c r="D21" s="138"/>
      <c r="E21" s="148"/>
      <c r="F21" s="154">
        <v>19</v>
      </c>
      <c r="G21" s="92">
        <v>197</v>
      </c>
      <c r="H21" s="50"/>
    </row>
    <row r="22" spans="1:8" ht="12.2" customHeight="1" x14ac:dyDescent="0.2">
      <c r="A22" s="107"/>
      <c r="B22" s="119"/>
      <c r="C22" s="132" t="s">
        <v>98</v>
      </c>
      <c r="D22" s="139"/>
      <c r="E22" s="149"/>
      <c r="F22" s="154">
        <v>20</v>
      </c>
      <c r="G22" s="92">
        <v>133</v>
      </c>
      <c r="H22" s="50"/>
    </row>
    <row r="23" spans="1:8" ht="12.2" customHeight="1" x14ac:dyDescent="0.2">
      <c r="A23" s="107"/>
      <c r="B23" s="119"/>
      <c r="C23" s="131" t="s">
        <v>99</v>
      </c>
      <c r="D23" s="138"/>
      <c r="E23" s="148"/>
      <c r="F23" s="154">
        <v>21</v>
      </c>
      <c r="G23" s="92">
        <v>47</v>
      </c>
      <c r="H23" s="50"/>
    </row>
    <row r="24" spans="1:8" ht="12.2" customHeight="1" x14ac:dyDescent="0.2">
      <c r="A24" s="107"/>
      <c r="B24" s="119"/>
      <c r="C24" s="132" t="s">
        <v>100</v>
      </c>
      <c r="D24" s="139"/>
      <c r="E24" s="149"/>
      <c r="F24" s="154">
        <v>22</v>
      </c>
      <c r="G24" s="92">
        <v>36</v>
      </c>
      <c r="H24" s="50"/>
    </row>
    <row r="25" spans="1:8" ht="12.2" customHeight="1" x14ac:dyDescent="0.2">
      <c r="A25" s="107"/>
      <c r="B25" s="119"/>
      <c r="C25" s="132" t="s">
        <v>101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102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103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80</v>
      </c>
      <c r="C28" s="127"/>
      <c r="D28" s="127"/>
      <c r="E28" s="145"/>
      <c r="F28" s="154">
        <v>26</v>
      </c>
      <c r="G28" s="92">
        <v>200</v>
      </c>
      <c r="H28" s="50"/>
    </row>
    <row r="29" spans="1:8" ht="12.2" customHeight="1" x14ac:dyDescent="0.2">
      <c r="A29" s="107"/>
      <c r="B29" s="115" t="s">
        <v>81</v>
      </c>
      <c r="C29" s="129" t="s">
        <v>104</v>
      </c>
      <c r="D29" s="137"/>
      <c r="E29" s="147"/>
      <c r="F29" s="154">
        <v>27</v>
      </c>
      <c r="G29" s="92">
        <v>27</v>
      </c>
      <c r="H29" s="50"/>
    </row>
    <row r="30" spans="1:8" ht="12.2" customHeight="1" x14ac:dyDescent="0.2">
      <c r="A30" s="107"/>
      <c r="B30" s="115"/>
      <c r="C30" s="86" t="s">
        <v>105</v>
      </c>
      <c r="D30" s="129" t="s">
        <v>117</v>
      </c>
      <c r="E30" s="147"/>
      <c r="F30" s="154">
        <v>28</v>
      </c>
      <c r="G30" s="92">
        <v>7</v>
      </c>
      <c r="H30" s="50"/>
    </row>
    <row r="31" spans="1:8" ht="12.2" customHeight="1" x14ac:dyDescent="0.2">
      <c r="A31" s="107"/>
      <c r="B31" s="115"/>
      <c r="C31" s="86"/>
      <c r="D31" s="129" t="s">
        <v>118</v>
      </c>
      <c r="E31" s="147"/>
      <c r="F31" s="154">
        <v>29</v>
      </c>
      <c r="G31" s="92">
        <v>20</v>
      </c>
      <c r="H31" s="50"/>
    </row>
    <row r="32" spans="1:8" ht="12.2" customHeight="1" x14ac:dyDescent="0.2">
      <c r="A32" s="107"/>
      <c r="B32" s="115"/>
      <c r="C32" s="129" t="s">
        <v>106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107</v>
      </c>
      <c r="D33" s="137"/>
      <c r="E33" s="147"/>
      <c r="F33" s="154">
        <v>31</v>
      </c>
      <c r="G33" s="92">
        <v>1</v>
      </c>
      <c r="H33" s="50"/>
    </row>
    <row r="34" spans="1:8" ht="12.2" customHeight="1" x14ac:dyDescent="0.2">
      <c r="A34" s="107"/>
      <c r="B34" s="115" t="s">
        <v>82</v>
      </c>
      <c r="C34" s="129" t="s">
        <v>108</v>
      </c>
      <c r="D34" s="137"/>
      <c r="E34" s="147"/>
      <c r="F34" s="154">
        <v>32</v>
      </c>
      <c r="G34" s="92">
        <v>30</v>
      </c>
      <c r="H34" s="50"/>
    </row>
    <row r="35" spans="1:8" ht="12.2" customHeight="1" x14ac:dyDescent="0.2">
      <c r="A35" s="107"/>
      <c r="B35" s="115"/>
      <c r="C35" s="129" t="s">
        <v>109</v>
      </c>
      <c r="D35" s="137"/>
      <c r="E35" s="147"/>
      <c r="F35" s="154">
        <v>33</v>
      </c>
      <c r="G35" s="92">
        <v>45</v>
      </c>
      <c r="H35" s="50"/>
    </row>
    <row r="36" spans="1:8" ht="12.2" customHeight="1" x14ac:dyDescent="0.2">
      <c r="A36" s="107"/>
      <c r="B36" s="115"/>
      <c r="C36" s="129" t="s">
        <v>110</v>
      </c>
      <c r="D36" s="137"/>
      <c r="E36" s="147"/>
      <c r="F36" s="154">
        <v>34</v>
      </c>
      <c r="G36" s="92">
        <v>71</v>
      </c>
      <c r="H36" s="50"/>
    </row>
    <row r="37" spans="1:8" ht="12.2" customHeight="1" x14ac:dyDescent="0.2">
      <c r="A37" s="107"/>
      <c r="B37" s="121" t="s">
        <v>83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84</v>
      </c>
      <c r="C38" s="136" t="s">
        <v>111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112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113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114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115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73</v>
      </c>
      <c r="B43" s="112" t="s">
        <v>80</v>
      </c>
      <c r="C43" s="112"/>
      <c r="D43" s="112"/>
      <c r="E43" s="112"/>
      <c r="F43" s="154">
        <v>41</v>
      </c>
      <c r="G43" s="92">
        <v>2397</v>
      </c>
      <c r="H43" s="50"/>
    </row>
    <row r="44" spans="1:8" ht="12.2" customHeight="1" x14ac:dyDescent="0.2">
      <c r="A44" s="110"/>
      <c r="B44" s="115" t="s">
        <v>81</v>
      </c>
      <c r="C44" s="128" t="s">
        <v>104</v>
      </c>
      <c r="D44" s="128"/>
      <c r="E44" s="128"/>
      <c r="F44" s="154">
        <v>42</v>
      </c>
      <c r="G44" s="92">
        <v>510</v>
      </c>
      <c r="H44" s="50"/>
    </row>
    <row r="45" spans="1:8" ht="12.2" customHeight="1" x14ac:dyDescent="0.2">
      <c r="A45" s="110"/>
      <c r="B45" s="115"/>
      <c r="C45" s="86" t="s">
        <v>105</v>
      </c>
      <c r="D45" s="128" t="s">
        <v>117</v>
      </c>
      <c r="E45" s="128"/>
      <c r="F45" s="154">
        <v>43</v>
      </c>
      <c r="G45" s="155">
        <v>12</v>
      </c>
      <c r="H45" s="50"/>
    </row>
    <row r="46" spans="1:8" ht="12.2" customHeight="1" x14ac:dyDescent="0.2">
      <c r="A46" s="110"/>
      <c r="B46" s="115"/>
      <c r="C46" s="86"/>
      <c r="D46" s="128" t="s">
        <v>118</v>
      </c>
      <c r="E46" s="128"/>
      <c r="F46" s="154">
        <v>44</v>
      </c>
      <c r="G46" s="92">
        <v>498</v>
      </c>
      <c r="H46" s="50"/>
    </row>
    <row r="47" spans="1:8" ht="12.2" customHeight="1" x14ac:dyDescent="0.2">
      <c r="A47" s="110"/>
      <c r="B47" s="115"/>
      <c r="C47" s="128" t="s">
        <v>106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107</v>
      </c>
      <c r="D48" s="128"/>
      <c r="E48" s="128"/>
      <c r="F48" s="154">
        <v>46</v>
      </c>
      <c r="G48" s="92">
        <v>11</v>
      </c>
      <c r="H48" s="50"/>
    </row>
    <row r="49" spans="1:8" ht="12.2" customHeight="1" x14ac:dyDescent="0.2">
      <c r="A49" s="110"/>
      <c r="B49" s="115" t="s">
        <v>82</v>
      </c>
      <c r="C49" s="128" t="s">
        <v>108</v>
      </c>
      <c r="D49" s="128"/>
      <c r="E49" s="128"/>
      <c r="F49" s="154">
        <v>47</v>
      </c>
      <c r="G49" s="92">
        <v>508</v>
      </c>
      <c r="H49" s="50"/>
    </row>
    <row r="50" spans="1:8" ht="12.2" customHeight="1" x14ac:dyDescent="0.2">
      <c r="A50" s="110"/>
      <c r="B50" s="115"/>
      <c r="C50" s="128" t="s">
        <v>109</v>
      </c>
      <c r="D50" s="128"/>
      <c r="E50" s="128"/>
      <c r="F50" s="154">
        <v>48</v>
      </c>
      <c r="G50" s="92">
        <v>559</v>
      </c>
      <c r="H50" s="50"/>
    </row>
    <row r="51" spans="1:8" ht="12.2" customHeight="1" x14ac:dyDescent="0.2">
      <c r="A51" s="110"/>
      <c r="B51" s="115"/>
      <c r="C51" s="128" t="s">
        <v>110</v>
      </c>
      <c r="D51" s="128"/>
      <c r="E51" s="128"/>
      <c r="F51" s="154">
        <v>49</v>
      </c>
      <c r="G51" s="92">
        <v>587</v>
      </c>
      <c r="H51" s="50"/>
    </row>
    <row r="52" spans="1:8" ht="12.2" customHeight="1" x14ac:dyDescent="0.2">
      <c r="A52" s="110"/>
      <c r="B52" s="125" t="s">
        <v>83</v>
      </c>
      <c r="C52" s="125"/>
      <c r="D52" s="125"/>
      <c r="E52" s="125"/>
      <c r="F52" s="154">
        <v>50</v>
      </c>
      <c r="G52" s="92">
        <f>SUM(G53:G57)</f>
        <v>1</v>
      </c>
      <c r="H52" s="50"/>
    </row>
    <row r="53" spans="1:8" ht="12.2" customHeight="1" x14ac:dyDescent="0.2">
      <c r="A53" s="110"/>
      <c r="B53" s="122" t="s">
        <v>84</v>
      </c>
      <c r="C53" s="130" t="s">
        <v>111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112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113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114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115</v>
      </c>
      <c r="D57" s="142"/>
      <c r="E57" s="152"/>
      <c r="F57" s="154">
        <v>55</v>
      </c>
      <c r="G57" s="92">
        <v>1</v>
      </c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Зведений- 1 мзс, Підрозділ: ТУ ДСА України в Львiвській областi, 
Початок періоду: 01.01.2019, Кінець періоду: 31.03.2019&amp;L3E2C7D58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123</v>
      </c>
      <c r="B1" s="105"/>
      <c r="C1" s="105"/>
      <c r="D1" s="105"/>
      <c r="E1" s="143"/>
      <c r="F1" s="143"/>
      <c r="G1" s="143"/>
      <c r="H1" s="143"/>
      <c r="I1" s="204"/>
    </row>
    <row r="2" spans="1:10" ht="18.95" customHeight="1" x14ac:dyDescent="0.2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0"/>
    </row>
    <row r="3" spans="1:10" x14ac:dyDescent="0.2">
      <c r="A3" s="90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2">
        <v>1098</v>
      </c>
      <c r="J3" s="50"/>
    </row>
    <row r="4" spans="1:10" ht="14.45" customHeight="1" x14ac:dyDescent="0.2">
      <c r="A4" s="90"/>
      <c r="B4" s="122" t="s">
        <v>136</v>
      </c>
      <c r="C4" s="176" t="s">
        <v>159</v>
      </c>
      <c r="D4" s="183"/>
      <c r="E4" s="183"/>
      <c r="F4" s="183"/>
      <c r="G4" s="194"/>
      <c r="H4" s="154">
        <v>2</v>
      </c>
      <c r="I4" s="92">
        <v>703</v>
      </c>
      <c r="J4" s="50"/>
    </row>
    <row r="5" spans="1:10" ht="14.45" customHeight="1" x14ac:dyDescent="0.2">
      <c r="A5" s="90"/>
      <c r="B5" s="123"/>
      <c r="C5" s="177" t="s">
        <v>160</v>
      </c>
      <c r="D5" s="184"/>
      <c r="E5" s="184"/>
      <c r="F5" s="184"/>
      <c r="G5" s="195"/>
      <c r="H5" s="154">
        <v>3</v>
      </c>
      <c r="I5" s="92">
        <v>212</v>
      </c>
      <c r="J5" s="50"/>
    </row>
    <row r="6" spans="1:10" ht="14.45" customHeight="1" x14ac:dyDescent="0.2">
      <c r="A6" s="90"/>
      <c r="B6" s="123"/>
      <c r="C6" s="176" t="s">
        <v>161</v>
      </c>
      <c r="D6" s="183"/>
      <c r="E6" s="183"/>
      <c r="F6" s="183"/>
      <c r="G6" s="194"/>
      <c r="H6" s="154">
        <v>4</v>
      </c>
      <c r="I6" s="92">
        <v>1</v>
      </c>
      <c r="J6" s="50"/>
    </row>
    <row r="7" spans="1:10" ht="14.45" customHeight="1" x14ac:dyDescent="0.2">
      <c r="A7" s="90"/>
      <c r="B7" s="123"/>
      <c r="C7" s="176" t="s">
        <v>162</v>
      </c>
      <c r="D7" s="183"/>
      <c r="E7" s="183"/>
      <c r="F7" s="183"/>
      <c r="G7" s="194"/>
      <c r="H7" s="154">
        <v>5</v>
      </c>
      <c r="I7" s="92">
        <v>314</v>
      </c>
      <c r="J7" s="50"/>
    </row>
    <row r="8" spans="1:10" ht="14.45" customHeight="1" x14ac:dyDescent="0.2">
      <c r="A8" s="90"/>
      <c r="B8" s="123"/>
      <c r="C8" s="176" t="s">
        <v>163</v>
      </c>
      <c r="D8" s="183"/>
      <c r="E8" s="183"/>
      <c r="F8" s="183"/>
      <c r="G8" s="194"/>
      <c r="H8" s="154">
        <v>6</v>
      </c>
      <c r="I8" s="92">
        <v>21</v>
      </c>
      <c r="J8" s="50"/>
    </row>
    <row r="9" spans="1:10" ht="14.45" customHeight="1" x14ac:dyDescent="0.2">
      <c r="A9" s="90"/>
      <c r="B9" s="124"/>
      <c r="C9" s="176" t="s">
        <v>164</v>
      </c>
      <c r="D9" s="183"/>
      <c r="E9" s="183"/>
      <c r="F9" s="183"/>
      <c r="G9" s="194"/>
      <c r="H9" s="154">
        <v>7</v>
      </c>
      <c r="I9" s="92">
        <v>19</v>
      </c>
      <c r="J9" s="50"/>
    </row>
    <row r="10" spans="1:10" x14ac:dyDescent="0.2">
      <c r="A10" s="90"/>
      <c r="B10" s="166" t="s">
        <v>137</v>
      </c>
      <c r="C10" s="178"/>
      <c r="D10" s="178"/>
      <c r="E10" s="178"/>
      <c r="F10" s="178"/>
      <c r="G10" s="196"/>
      <c r="H10" s="154">
        <v>8</v>
      </c>
      <c r="I10" s="92">
        <v>5</v>
      </c>
      <c r="J10" s="50"/>
    </row>
    <row r="11" spans="1:10" x14ac:dyDescent="0.2">
      <c r="A11" s="90"/>
      <c r="B11" s="166" t="s">
        <v>138</v>
      </c>
      <c r="C11" s="178"/>
      <c r="D11" s="178"/>
      <c r="E11" s="178"/>
      <c r="F11" s="178"/>
      <c r="G11" s="196"/>
      <c r="H11" s="154">
        <v>9</v>
      </c>
      <c r="I11" s="92">
        <v>7</v>
      </c>
      <c r="J11" s="50"/>
    </row>
    <row r="12" spans="1:10" x14ac:dyDescent="0.2">
      <c r="A12" s="90"/>
      <c r="B12" s="166" t="s">
        <v>139</v>
      </c>
      <c r="C12" s="178"/>
      <c r="D12" s="178"/>
      <c r="E12" s="178"/>
      <c r="F12" s="178"/>
      <c r="G12" s="196"/>
      <c r="H12" s="154">
        <v>10</v>
      </c>
      <c r="I12" s="92">
        <v>4</v>
      </c>
      <c r="J12" s="50"/>
    </row>
    <row r="13" spans="1:10" x14ac:dyDescent="0.2">
      <c r="A13" s="90"/>
      <c r="B13" s="166" t="s">
        <v>140</v>
      </c>
      <c r="C13" s="178"/>
      <c r="D13" s="178"/>
      <c r="E13" s="178"/>
      <c r="F13" s="178"/>
      <c r="G13" s="196"/>
      <c r="H13" s="154">
        <v>11</v>
      </c>
      <c r="I13" s="92">
        <v>3</v>
      </c>
      <c r="J13" s="50"/>
    </row>
    <row r="14" spans="1:10" x14ac:dyDescent="0.2">
      <c r="A14" s="90"/>
      <c r="B14" s="167" t="s">
        <v>141</v>
      </c>
      <c r="C14" s="179"/>
      <c r="D14" s="179"/>
      <c r="E14" s="179"/>
      <c r="F14" s="179"/>
      <c r="G14" s="197"/>
      <c r="H14" s="154">
        <v>12</v>
      </c>
      <c r="I14" s="92">
        <v>70480</v>
      </c>
      <c r="J14" s="50"/>
    </row>
    <row r="15" spans="1:10" x14ac:dyDescent="0.2">
      <c r="A15" s="90"/>
      <c r="B15" s="167" t="s">
        <v>142</v>
      </c>
      <c r="C15" s="179"/>
      <c r="D15" s="179"/>
      <c r="E15" s="179"/>
      <c r="F15" s="179"/>
      <c r="G15" s="197"/>
      <c r="H15" s="154">
        <v>13</v>
      </c>
      <c r="I15" s="92"/>
      <c r="J15" s="50"/>
    </row>
    <row r="16" spans="1:10" x14ac:dyDescent="0.2">
      <c r="A16" s="90"/>
      <c r="B16" s="168" t="s">
        <v>143</v>
      </c>
      <c r="C16" s="180"/>
      <c r="D16" s="180"/>
      <c r="E16" s="180"/>
      <c r="F16" s="180"/>
      <c r="G16" s="198"/>
      <c r="H16" s="154">
        <v>14</v>
      </c>
      <c r="I16" s="92">
        <v>1</v>
      </c>
      <c r="J16" s="50"/>
    </row>
    <row r="17" spans="1:10" x14ac:dyDescent="0.2">
      <c r="A17" s="90"/>
      <c r="B17" s="168" t="s">
        <v>144</v>
      </c>
      <c r="C17" s="180"/>
      <c r="D17" s="180"/>
      <c r="E17" s="180"/>
      <c r="F17" s="180"/>
      <c r="G17" s="198"/>
      <c r="H17" s="154">
        <v>15</v>
      </c>
      <c r="I17" s="92"/>
      <c r="J17" s="50"/>
    </row>
    <row r="18" spans="1:10" x14ac:dyDescent="0.2">
      <c r="A18" s="90"/>
      <c r="B18" s="166" t="s">
        <v>145</v>
      </c>
      <c r="C18" s="178"/>
      <c r="D18" s="178"/>
      <c r="E18" s="178"/>
      <c r="F18" s="178"/>
      <c r="G18" s="196"/>
      <c r="H18" s="154">
        <v>16</v>
      </c>
      <c r="I18" s="92"/>
      <c r="J18" s="50"/>
    </row>
    <row r="19" spans="1:10" x14ac:dyDescent="0.2">
      <c r="A19" s="90"/>
      <c r="B19" s="166" t="s">
        <v>146</v>
      </c>
      <c r="C19" s="178"/>
      <c r="D19" s="178"/>
      <c r="E19" s="178"/>
      <c r="F19" s="178"/>
      <c r="G19" s="196"/>
      <c r="H19" s="154">
        <v>17</v>
      </c>
      <c r="I19" s="92">
        <v>137</v>
      </c>
      <c r="J19" s="50"/>
    </row>
    <row r="20" spans="1:10" x14ac:dyDescent="0.2">
      <c r="A20" s="90"/>
      <c r="B20" s="166" t="s">
        <v>147</v>
      </c>
      <c r="C20" s="178"/>
      <c r="D20" s="178"/>
      <c r="E20" s="178"/>
      <c r="F20" s="178"/>
      <c r="G20" s="196"/>
      <c r="H20" s="154">
        <v>18</v>
      </c>
      <c r="I20" s="92">
        <v>3944</v>
      </c>
      <c r="J20" s="50"/>
    </row>
    <row r="21" spans="1:10" x14ac:dyDescent="0.2">
      <c r="A21" s="90"/>
      <c r="B21" s="166" t="s">
        <v>148</v>
      </c>
      <c r="C21" s="178"/>
      <c r="D21" s="178"/>
      <c r="E21" s="178"/>
      <c r="F21" s="178"/>
      <c r="G21" s="196"/>
      <c r="H21" s="154">
        <v>19</v>
      </c>
      <c r="I21" s="92">
        <v>206</v>
      </c>
      <c r="J21" s="50"/>
    </row>
    <row r="22" spans="1:10" x14ac:dyDescent="0.2">
      <c r="A22" s="90"/>
      <c r="B22" s="166" t="s">
        <v>149</v>
      </c>
      <c r="C22" s="178"/>
      <c r="D22" s="178"/>
      <c r="E22" s="178"/>
      <c r="F22" s="178"/>
      <c r="G22" s="196"/>
      <c r="H22" s="154">
        <v>20</v>
      </c>
      <c r="I22" s="92">
        <v>184</v>
      </c>
      <c r="J22" s="50"/>
    </row>
    <row r="23" spans="1:10" x14ac:dyDescent="0.2">
      <c r="A23" s="90"/>
      <c r="B23" s="166" t="s">
        <v>150</v>
      </c>
      <c r="C23" s="178"/>
      <c r="D23" s="178"/>
      <c r="E23" s="178"/>
      <c r="F23" s="178"/>
      <c r="G23" s="196"/>
      <c r="H23" s="154">
        <v>21</v>
      </c>
      <c r="I23" s="92"/>
      <c r="J23" s="50"/>
    </row>
    <row r="24" spans="1:10" ht="26.45" customHeight="1" x14ac:dyDescent="0.2">
      <c r="A24" s="90"/>
      <c r="B24" s="114" t="s">
        <v>151</v>
      </c>
      <c r="C24" s="127"/>
      <c r="D24" s="127"/>
      <c r="E24" s="127"/>
      <c r="F24" s="127"/>
      <c r="G24" s="145"/>
      <c r="H24" s="154">
        <v>22</v>
      </c>
      <c r="I24" s="92">
        <v>67</v>
      </c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7" t="s">
        <v>167</v>
      </c>
      <c r="E25" s="184"/>
      <c r="F25" s="184"/>
      <c r="G25" s="195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77" t="s">
        <v>168</v>
      </c>
      <c r="E26" s="184"/>
      <c r="F26" s="184"/>
      <c r="G26" s="195"/>
      <c r="H26" s="154">
        <v>24</v>
      </c>
      <c r="I26" s="92">
        <v>88</v>
      </c>
      <c r="J26" s="50"/>
    </row>
    <row r="27" spans="1:10" ht="16.7" customHeight="1" x14ac:dyDescent="0.2">
      <c r="A27" s="90"/>
      <c r="B27" s="90"/>
      <c r="C27" s="90"/>
      <c r="D27" s="177" t="s">
        <v>169</v>
      </c>
      <c r="E27" s="184"/>
      <c r="F27" s="184"/>
      <c r="G27" s="195"/>
      <c r="H27" s="154">
        <v>25</v>
      </c>
      <c r="I27" s="92">
        <v>221</v>
      </c>
      <c r="J27" s="50"/>
    </row>
    <row r="28" spans="1:10" ht="14.45" customHeight="1" x14ac:dyDescent="0.2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4">
        <v>26</v>
      </c>
      <c r="I28" s="92">
        <v>2136</v>
      </c>
      <c r="J28" s="50"/>
    </row>
    <row r="29" spans="1:10" ht="14.45" customHeight="1" x14ac:dyDescent="0.2">
      <c r="A29" s="90"/>
      <c r="B29" s="90"/>
      <c r="C29" s="90"/>
      <c r="D29" s="114" t="s">
        <v>171</v>
      </c>
      <c r="E29" s="127"/>
      <c r="F29" s="127"/>
      <c r="G29" s="145"/>
      <c r="H29" s="154">
        <v>27</v>
      </c>
      <c r="I29" s="92">
        <v>169</v>
      </c>
      <c r="J29" s="50"/>
    </row>
    <row r="30" spans="1:10" ht="14.45" customHeight="1" x14ac:dyDescent="0.2">
      <c r="A30" s="90"/>
      <c r="B30" s="90"/>
      <c r="C30" s="90"/>
      <c r="D30" s="177" t="s">
        <v>172</v>
      </c>
      <c r="E30" s="184"/>
      <c r="F30" s="184"/>
      <c r="G30" s="195"/>
      <c r="H30" s="154">
        <v>28</v>
      </c>
      <c r="I30" s="92">
        <v>7</v>
      </c>
      <c r="J30" s="50"/>
    </row>
    <row r="31" spans="1:10" ht="16.7" customHeight="1" x14ac:dyDescent="0.2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4">
        <v>29</v>
      </c>
      <c r="I31" s="92">
        <v>1425</v>
      </c>
      <c r="J31" s="50"/>
    </row>
    <row r="32" spans="1:10" ht="16.7" customHeight="1" x14ac:dyDescent="0.2">
      <c r="A32" s="90"/>
      <c r="B32" s="90"/>
      <c r="C32" s="90"/>
      <c r="D32" s="129" t="s">
        <v>174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155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6" t="s">
        <v>146</v>
      </c>
      <c r="C34" s="178"/>
      <c r="D34" s="178"/>
      <c r="E34" s="178"/>
      <c r="F34" s="178"/>
      <c r="G34" s="196"/>
      <c r="H34" s="154">
        <v>32</v>
      </c>
      <c r="I34" s="92">
        <v>11</v>
      </c>
      <c r="J34" s="50"/>
    </row>
    <row r="35" spans="1:10" x14ac:dyDescent="0.2">
      <c r="A35" s="90"/>
      <c r="B35" s="166" t="s">
        <v>147</v>
      </c>
      <c r="C35" s="178"/>
      <c r="D35" s="178"/>
      <c r="E35" s="178"/>
      <c r="F35" s="178"/>
      <c r="G35" s="196"/>
      <c r="H35" s="154">
        <v>33</v>
      </c>
      <c r="I35" s="92">
        <v>285</v>
      </c>
      <c r="J35" s="50"/>
    </row>
    <row r="36" spans="1:10" ht="27.2" customHeight="1" x14ac:dyDescent="0.2">
      <c r="A36" s="90"/>
      <c r="B36" s="114" t="s">
        <v>156</v>
      </c>
      <c r="C36" s="127"/>
      <c r="D36" s="127"/>
      <c r="E36" s="127"/>
      <c r="F36" s="127"/>
      <c r="G36" s="145"/>
      <c r="H36" s="154">
        <v>34</v>
      </c>
      <c r="I36" s="92">
        <v>14</v>
      </c>
      <c r="J36" s="50"/>
    </row>
    <row r="37" spans="1:10" x14ac:dyDescent="0.2">
      <c r="A37" s="90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2">
        <v>1167</v>
      </c>
      <c r="J37" s="50"/>
    </row>
    <row r="38" spans="1:10" x14ac:dyDescent="0.2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4">
        <v>36</v>
      </c>
      <c r="I38" s="92">
        <v>19670</v>
      </c>
      <c r="J38" s="50"/>
    </row>
    <row r="39" spans="1:10" x14ac:dyDescent="0.2">
      <c r="A39" s="90"/>
      <c r="B39" s="90"/>
      <c r="C39" s="90"/>
      <c r="D39" s="114" t="s">
        <v>171</v>
      </c>
      <c r="E39" s="127"/>
      <c r="F39" s="127"/>
      <c r="G39" s="145"/>
      <c r="H39" s="154">
        <v>37</v>
      </c>
      <c r="I39" s="92">
        <v>8519</v>
      </c>
      <c r="J39" s="50"/>
    </row>
    <row r="40" spans="1:10" x14ac:dyDescent="0.2">
      <c r="A40" s="90"/>
      <c r="B40" s="90"/>
      <c r="C40" s="90"/>
      <c r="D40" s="177" t="s">
        <v>175</v>
      </c>
      <c r="E40" s="184"/>
      <c r="F40" s="184"/>
      <c r="G40" s="195"/>
      <c r="H40" s="154">
        <v>38</v>
      </c>
      <c r="I40" s="92">
        <v>81</v>
      </c>
      <c r="J40" s="50"/>
    </row>
    <row r="41" spans="1:10" x14ac:dyDescent="0.2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4">
        <v>39</v>
      </c>
      <c r="I41" s="92">
        <v>12625250823</v>
      </c>
      <c r="J41" s="50"/>
    </row>
    <row r="42" spans="1:10" x14ac:dyDescent="0.2">
      <c r="A42" s="90"/>
      <c r="B42" s="90"/>
      <c r="C42" s="90"/>
      <c r="D42" s="129" t="s">
        <v>174</v>
      </c>
      <c r="E42" s="137"/>
      <c r="F42" s="137"/>
      <c r="G42" s="147"/>
      <c r="H42" s="154">
        <v>40</v>
      </c>
      <c r="I42" s="92">
        <v>79789023</v>
      </c>
      <c r="J42" s="50"/>
    </row>
    <row r="43" spans="1:10" x14ac:dyDescent="0.2">
      <c r="A43" s="90"/>
      <c r="B43" s="114" t="s">
        <v>155</v>
      </c>
      <c r="C43" s="127"/>
      <c r="D43" s="127"/>
      <c r="E43" s="127"/>
      <c r="F43" s="127"/>
      <c r="G43" s="145"/>
      <c r="H43" s="154">
        <v>41</v>
      </c>
      <c r="I43" s="92">
        <v>1</v>
      </c>
      <c r="J43" s="50"/>
    </row>
    <row r="44" spans="1:10" x14ac:dyDescent="0.2">
      <c r="A44" s="90"/>
      <c r="B44" s="165" t="s">
        <v>158</v>
      </c>
      <c r="C44" s="175"/>
      <c r="D44" s="175"/>
      <c r="E44" s="175"/>
      <c r="F44" s="175"/>
      <c r="G44" s="193"/>
      <c r="H44" s="154">
        <v>42</v>
      </c>
      <c r="I44" s="92">
        <v>55</v>
      </c>
      <c r="J44" s="50"/>
    </row>
    <row r="45" spans="1:10" x14ac:dyDescent="0.2">
      <c r="A45" s="90"/>
      <c r="B45" s="166" t="s">
        <v>146</v>
      </c>
      <c r="C45" s="178"/>
      <c r="D45" s="178"/>
      <c r="E45" s="178"/>
      <c r="F45" s="178"/>
      <c r="G45" s="196"/>
      <c r="H45" s="154">
        <v>43</v>
      </c>
      <c r="I45" s="92">
        <v>28</v>
      </c>
      <c r="J45" s="50"/>
    </row>
    <row r="46" spans="1:10" x14ac:dyDescent="0.2">
      <c r="A46" s="90"/>
      <c r="B46" s="166" t="s">
        <v>147</v>
      </c>
      <c r="C46" s="178"/>
      <c r="D46" s="178"/>
      <c r="E46" s="178"/>
      <c r="F46" s="178"/>
      <c r="G46" s="196"/>
      <c r="H46" s="154">
        <v>44</v>
      </c>
      <c r="I46" s="92">
        <v>2161</v>
      </c>
      <c r="J46" s="50"/>
    </row>
    <row r="47" spans="1:10" ht="24.95" customHeight="1" x14ac:dyDescent="0.2">
      <c r="A47" s="90"/>
      <c r="B47" s="114" t="s">
        <v>156</v>
      </c>
      <c r="C47" s="127"/>
      <c r="D47" s="127"/>
      <c r="E47" s="127"/>
      <c r="F47" s="127"/>
      <c r="G47" s="145"/>
      <c r="H47" s="154">
        <v>45</v>
      </c>
      <c r="I47" s="92">
        <v>231</v>
      </c>
      <c r="J47" s="50"/>
    </row>
    <row r="48" spans="1:10" x14ac:dyDescent="0.2">
      <c r="A48" s="114" t="s">
        <v>124</v>
      </c>
      <c r="B48" s="127"/>
      <c r="C48" s="127"/>
      <c r="D48" s="127"/>
      <c r="E48" s="127"/>
      <c r="F48" s="127"/>
      <c r="G48" s="145"/>
      <c r="H48" s="154">
        <v>46</v>
      </c>
      <c r="I48" s="92">
        <v>7801</v>
      </c>
      <c r="J48" s="50"/>
    </row>
    <row r="49" spans="1:10" ht="13.5" x14ac:dyDescent="0.2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2">
        <v>67545920</v>
      </c>
      <c r="J49" s="50"/>
    </row>
    <row r="50" spans="1:10" x14ac:dyDescent="0.2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2">
        <v>2611339</v>
      </c>
      <c r="J50" s="50"/>
    </row>
    <row r="51" spans="1:10" x14ac:dyDescent="0.2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 x14ac:dyDescent="0.2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2">
        <v>195</v>
      </c>
      <c r="J52" s="50"/>
    </row>
    <row r="53" spans="1:10" ht="14.45" customHeight="1" x14ac:dyDescent="0.2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2">
        <v>118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1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0"/>
    </row>
    <row r="57" spans="1:10" ht="45.4" customHeight="1" x14ac:dyDescent="0.2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5" t="s">
        <v>181</v>
      </c>
      <c r="J57" s="50"/>
    </row>
    <row r="58" spans="1:10" x14ac:dyDescent="0.2">
      <c r="A58" s="128" t="s">
        <v>131</v>
      </c>
      <c r="B58" s="128"/>
      <c r="C58" s="128"/>
      <c r="D58" s="128"/>
      <c r="E58" s="92">
        <v>13076</v>
      </c>
      <c r="F58" s="92">
        <v>541</v>
      </c>
      <c r="G58" s="92">
        <v>93</v>
      </c>
      <c r="H58" s="92">
        <v>34</v>
      </c>
      <c r="I58" s="92">
        <v>11</v>
      </c>
      <c r="J58" s="50"/>
    </row>
    <row r="59" spans="1:10" x14ac:dyDescent="0.2">
      <c r="A59" s="128" t="s">
        <v>132</v>
      </c>
      <c r="B59" s="128"/>
      <c r="C59" s="128"/>
      <c r="D59" s="128"/>
      <c r="E59" s="92">
        <v>627</v>
      </c>
      <c r="F59" s="92">
        <v>164</v>
      </c>
      <c r="G59" s="92">
        <v>31</v>
      </c>
      <c r="H59" s="92">
        <v>14</v>
      </c>
      <c r="I59" s="92">
        <v>7</v>
      </c>
      <c r="J59" s="50"/>
    </row>
    <row r="60" spans="1:10" x14ac:dyDescent="0.2">
      <c r="A60" s="128" t="s">
        <v>133</v>
      </c>
      <c r="B60" s="128"/>
      <c r="C60" s="128"/>
      <c r="D60" s="128"/>
      <c r="E60" s="92">
        <v>6072</v>
      </c>
      <c r="F60" s="92">
        <v>2693</v>
      </c>
      <c r="G60" s="92">
        <v>364</v>
      </c>
      <c r="H60" s="92">
        <v>126</v>
      </c>
      <c r="I60" s="92">
        <v>73</v>
      </c>
      <c r="J60" s="50"/>
    </row>
    <row r="61" spans="1:10" x14ac:dyDescent="0.2">
      <c r="A61" s="128" t="s">
        <v>134</v>
      </c>
      <c r="B61" s="128"/>
      <c r="C61" s="128"/>
      <c r="D61" s="128"/>
      <c r="E61" s="92">
        <v>8567</v>
      </c>
      <c r="F61" s="92">
        <v>275</v>
      </c>
      <c r="G61" s="92">
        <v>9</v>
      </c>
      <c r="H61" s="92">
        <v>3</v>
      </c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Зведений- 1 мзс, Підрозділ: ТУ ДСА України в Львiвській областi, 
Початок періоду: 01.01.2019, Кінець періоду: 31.03.2019&amp;L3E2C7D58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6" t="s">
        <v>182</v>
      </c>
      <c r="B1" s="218"/>
      <c r="C1" s="218"/>
      <c r="D1" s="218"/>
    </row>
    <row r="2" spans="1:5" ht="25.7" customHeight="1" x14ac:dyDescent="0.2">
      <c r="A2" s="156" t="s">
        <v>25</v>
      </c>
      <c r="B2" s="192"/>
      <c r="C2" s="153" t="s">
        <v>121</v>
      </c>
      <c r="D2" s="153" t="s">
        <v>122</v>
      </c>
      <c r="E2" s="50"/>
    </row>
    <row r="3" spans="1:5" ht="27.95" customHeight="1" x14ac:dyDescent="0.2">
      <c r="A3" s="112" t="s">
        <v>183</v>
      </c>
      <c r="B3" s="112"/>
      <c r="C3" s="154">
        <v>1</v>
      </c>
      <c r="D3" s="229">
        <f>IF('розділ 1 '!J42&lt;&gt;0,'розділ 1 '!K42/'розділ 1 '!J42,0)</f>
        <v>0.1620984942539713</v>
      </c>
      <c r="E3" s="50"/>
    </row>
    <row r="4" spans="1:5" ht="18.2" customHeight="1" x14ac:dyDescent="0.2">
      <c r="A4" s="207" t="s">
        <v>136</v>
      </c>
      <c r="B4" s="146" t="s">
        <v>131</v>
      </c>
      <c r="C4" s="154">
        <v>2</v>
      </c>
      <c r="D4" s="229">
        <f>IF('розділ 1 '!J14&lt;&gt;0,'розділ 1 '!K14/'розділ 1 '!J14,0)</f>
        <v>0.21151310971143988</v>
      </c>
      <c r="E4" s="50"/>
    </row>
    <row r="5" spans="1:5" ht="18.2" customHeight="1" x14ac:dyDescent="0.2">
      <c r="A5" s="208"/>
      <c r="B5" s="146" t="s">
        <v>132</v>
      </c>
      <c r="C5" s="154">
        <v>3</v>
      </c>
      <c r="D5" s="229">
        <f>IF('розділ 1 '!J22&lt;&gt;0,'розділ 1 '!K22/'розділ 1 '!J22,0)</f>
        <v>0.36320109439124487</v>
      </c>
      <c r="E5" s="50"/>
    </row>
    <row r="6" spans="1:5" ht="18.2" customHeight="1" x14ac:dyDescent="0.2">
      <c r="A6" s="208"/>
      <c r="B6" s="146" t="s">
        <v>133</v>
      </c>
      <c r="C6" s="154">
        <v>4</v>
      </c>
      <c r="D6" s="229">
        <f>IF('розділ 1 '!J37&lt;&gt;0,'розділ 1 '!K37/'розділ 1 '!J37,0)</f>
        <v>0.16319389215842214</v>
      </c>
      <c r="E6" s="50"/>
    </row>
    <row r="7" spans="1:5" ht="18.2" customHeight="1" x14ac:dyDescent="0.2">
      <c r="A7" s="209"/>
      <c r="B7" s="146" t="s">
        <v>134</v>
      </c>
      <c r="C7" s="154">
        <v>5</v>
      </c>
      <c r="D7" s="229">
        <f>IF('розділ 1 '!J41&lt;&gt;0,'розділ 1 '!K41/'розділ 1 '!J41,0)</f>
        <v>9.1484869809992965E-3</v>
      </c>
      <c r="E7" s="50"/>
    </row>
    <row r="8" spans="1:5" ht="18.2" customHeight="1" x14ac:dyDescent="0.2">
      <c r="A8" s="112" t="s">
        <v>184</v>
      </c>
      <c r="B8" s="112"/>
      <c r="C8" s="154">
        <v>6</v>
      </c>
      <c r="D8" s="229">
        <f>IF('розділ 1 '!F42&lt;&gt;0,'розділ 1 '!H42/'розділ 1 '!F42,0)</f>
        <v>0.84098722356200939</v>
      </c>
      <c r="E8" s="50"/>
    </row>
    <row r="9" spans="1:5" ht="18.2" customHeight="1" x14ac:dyDescent="0.2">
      <c r="A9" s="112" t="s">
        <v>185</v>
      </c>
      <c r="B9" s="112"/>
      <c r="C9" s="154">
        <v>7</v>
      </c>
      <c r="D9" s="230">
        <f>IF('розділ 3'!I53&lt;&gt;0,'розділ 1 '!H42/'розділ 3'!I53,0)</f>
        <v>277.79661016949154</v>
      </c>
      <c r="E9" s="50"/>
    </row>
    <row r="10" spans="1:5" ht="25.7" customHeight="1" x14ac:dyDescent="0.2">
      <c r="A10" s="112" t="s">
        <v>186</v>
      </c>
      <c r="B10" s="112"/>
      <c r="C10" s="154">
        <v>8</v>
      </c>
      <c r="D10" s="230">
        <f>IF('розділ 3'!I53&lt;&gt;0,'розділ 1 '!E42/'розділ 3'!I53,0)</f>
        <v>544.00847457627117</v>
      </c>
      <c r="E10" s="50"/>
    </row>
    <row r="11" spans="1:5" ht="16.7" customHeight="1" x14ac:dyDescent="0.2">
      <c r="A11" s="114" t="s">
        <v>187</v>
      </c>
      <c r="B11" s="145"/>
      <c r="C11" s="154">
        <v>9</v>
      </c>
      <c r="D11" s="92">
        <v>60.275862068965502</v>
      </c>
      <c r="E11" s="50"/>
    </row>
    <row r="12" spans="1:5" ht="16.7" customHeight="1" x14ac:dyDescent="0.2">
      <c r="A12" s="128" t="s">
        <v>131</v>
      </c>
      <c r="B12" s="128"/>
      <c r="C12" s="154">
        <v>10</v>
      </c>
      <c r="D12" s="92">
        <v>22.413793103448299</v>
      </c>
      <c r="E12" s="50"/>
    </row>
    <row r="13" spans="1:5" ht="16.7" customHeight="1" x14ac:dyDescent="0.2">
      <c r="A13" s="128" t="s">
        <v>132</v>
      </c>
      <c r="B13" s="128"/>
      <c r="C13" s="154">
        <v>11</v>
      </c>
      <c r="D13" s="92">
        <v>126.827586206897</v>
      </c>
      <c r="E13" s="50"/>
    </row>
    <row r="14" spans="1:5" ht="16.7" customHeight="1" x14ac:dyDescent="0.2">
      <c r="A14" s="128" t="s">
        <v>133</v>
      </c>
      <c r="B14" s="128"/>
      <c r="C14" s="154">
        <v>12</v>
      </c>
      <c r="D14" s="92">
        <v>132.068965517241</v>
      </c>
      <c r="E14" s="50"/>
    </row>
    <row r="15" spans="1:5" ht="16.7" customHeight="1" x14ac:dyDescent="0.2">
      <c r="A15" s="128" t="s">
        <v>134</v>
      </c>
      <c r="B15" s="128"/>
      <c r="C15" s="154">
        <v>13</v>
      </c>
      <c r="D15" s="92">
        <v>27.482758620689701</v>
      </c>
      <c r="E15" s="227"/>
    </row>
    <row r="16" spans="1:5" x14ac:dyDescent="0.2">
      <c r="A16" s="210"/>
      <c r="B16" s="210"/>
      <c r="C16" s="89"/>
      <c r="D16" s="89"/>
    </row>
    <row r="17" spans="1:7" x14ac:dyDescent="0.2">
      <c r="A17" s="211"/>
      <c r="B17" s="211"/>
      <c r="C17" s="221"/>
      <c r="D17" s="221"/>
    </row>
    <row r="18" spans="1:7" x14ac:dyDescent="0.2">
      <c r="A18" s="212" t="s">
        <v>188</v>
      </c>
      <c r="B18" s="212"/>
      <c r="C18" s="222" t="s">
        <v>194</v>
      </c>
      <c r="D18" s="222"/>
    </row>
    <row r="19" spans="1:7" ht="15.95" customHeight="1" x14ac:dyDescent="0.2">
      <c r="A19" s="213"/>
      <c r="B19" s="219" t="s">
        <v>193</v>
      </c>
      <c r="C19" s="223" t="s">
        <v>195</v>
      </c>
      <c r="D19" s="223"/>
    </row>
    <row r="20" spans="1:7" ht="12.95" customHeight="1" x14ac:dyDescent="0.2">
      <c r="A20" s="213"/>
      <c r="B20" s="213"/>
      <c r="C20" s="224"/>
      <c r="D20" s="224"/>
    </row>
    <row r="21" spans="1:7" ht="12.95" customHeight="1" x14ac:dyDescent="0.2">
      <c r="A21" s="214" t="s">
        <v>189</v>
      </c>
      <c r="B21" s="213"/>
      <c r="C21" s="222" t="s">
        <v>196</v>
      </c>
      <c r="D21" s="222"/>
      <c r="G21" s="228"/>
    </row>
    <row r="22" spans="1:7" ht="15.95" customHeight="1" x14ac:dyDescent="0.2">
      <c r="A22" s="215"/>
      <c r="B22" s="219" t="s">
        <v>193</v>
      </c>
      <c r="C22" s="223" t="s">
        <v>195</v>
      </c>
      <c r="D22" s="223"/>
    </row>
    <row r="23" spans="1:7" ht="12.95" customHeight="1" x14ac:dyDescent="0.2">
      <c r="A23" s="216" t="s">
        <v>190</v>
      </c>
      <c r="B23" s="220"/>
      <c r="C23" s="225" t="s">
        <v>197</v>
      </c>
      <c r="D23" s="225"/>
    </row>
    <row r="24" spans="1:7" ht="12.95" customHeight="1" x14ac:dyDescent="0.2">
      <c r="A24" s="217" t="s">
        <v>191</v>
      </c>
      <c r="B24" s="220"/>
      <c r="C24" s="172"/>
      <c r="D24" s="172"/>
    </row>
    <row r="25" spans="1:7" ht="12.95" customHeight="1" x14ac:dyDescent="0.2">
      <c r="A25" s="216" t="s">
        <v>192</v>
      </c>
      <c r="B25" s="220"/>
      <c r="C25" s="172" t="s">
        <v>198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26" t="s">
        <v>199</v>
      </c>
      <c r="D27" s="22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Зведений- 1 мзс, Підрозділ: ТУ ДСА України в Львiвській областi, 
Початок періоду: 01.01.2019, Кінець періоду: 31.03.2019&amp;L3E2C7D58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2019-08-02T08:47:18Z</dcterms:created>
  <dcterms:modified xsi:type="dcterms:W3CDTF">2019-08-02T08:47:19Z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мзс_10013_1.2019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DE97A941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