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<sst xmlns="http://schemas.openxmlformats.org/spreadsheetml/2006/main" count="154" uniqueCount="127">
  <si>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</si>
  <si>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</si>
  <si>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</si>
  <si>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</si>
  <si>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</si>
  <si>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</si>
  <si>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</si>
  <si>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</si>
  <si>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</si>
  <si>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</si>
  <si>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</si>
  <si>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</si>
  <si>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</si>
  <si>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</si>
  <si>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</si>
  <si>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</si>
  <si>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</si>
  <si>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</si>
  <si>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</si>
  <si>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</si>
  <si>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</si>
  <si>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</si>
  <si>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</si>
  <si>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</si>
  <si>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</si>
  <si>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</si>
  <si>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</si>
  <si>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</si>
  <si>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</si>
  <si>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</si>
  <si>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</si>
  <si>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</si>
  <si>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</si>
  <si>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</si>
  <si>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</si>
  <si>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</si>
  <si>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</si>
  <si>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</si>
  <si>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</si>
  <si>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</si>
  <si>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</si>
  <si>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</si>
  <si>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</si>
  <si>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</si>
  <si>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</si>
  <si>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</si>
  <si>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</si>
  <si>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</si>
  <si>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</si>
  <si>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</si>
  <si>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</si>
  <si>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</si>
  <si>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</si>
  <si>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</si>
  <si>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</si>
  <si>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</si>
  <si>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</si>
  <si>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</si>
  <si>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</si>
  <si>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</si>
  <si>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</si>
  <si>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</si>
  <si>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</si>
  <si>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</si>
  <si>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</si>
  <si>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</si>
  <si>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</si>
  <si>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</si>
  <si>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</si>
  <si>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</si>
  <si>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</si>
  <si>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</si>
  <si>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</si>
  <si>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</si>
  <si>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</si>
  <si>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</si>
  <si>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</si>
  <si>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</si>
  <si>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</si>
  <si>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</si>
  <si>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</si>
  <si>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</si>
  <si>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</si>
  <si>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</si>
  <si>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</si>
  <si>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</si>
  <si>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</si>
  <si>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</si>
  <si>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</si>
  <si>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</si>
  <si>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</si>
  <si>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</si>
  <si>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</si>
  <si>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</si>
  <si>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</si>
  <si>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</si>
  <si>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</si>
  <si>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</si>
  <si>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</si>
  <si>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</si>
  <si>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</si>
  <si>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</si>
  <si>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</si>
  <si>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</si>
  <si>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</si>
  <si>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</si>
  <si>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</si>
  <si>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</si>
  <si>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</si>
  <si>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</si>
  <si>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</si>
  <si>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</si>
  <si>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</si>
  <si>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</si>
  <si>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</si>
  <si>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</si>
  <si>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</si>
  <si>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</si>
  <si>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</si>
  <si>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</si>
  <si>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</si>
  <si>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</si>
  <si>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</si>
  <si>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М.Я. Коник</t>
  </si>
  <si>
    <t>Г.С. Фітель</t>
  </si>
  <si>
    <t>(032)260-14-54</t>
  </si>
  <si>
    <t>11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</si>
</sst>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&amp;LDA5FADC1&amp;C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40216</v>
      </c>
      <c r="D6" s="96">
        <f>SUM(D7,D10,D13,D14,D15,D21,D24,D25,D18,D19,D20)</f>
        <v>35925640.39000001</v>
      </c>
      <c r="E6" s="96">
        <f>SUM(E7,E10,E13,E14,E15,E21,E24,E25,E18,E19,E20)</f>
        <v>32824</v>
      </c>
      <c r="F6" s="96">
        <f>SUM(F7,F10,F13,F14,F15,F21,F24,F25,F18,F19,F20)</f>
        <v>32125566.330000006</v>
      </c>
      <c r="G6" s="96">
        <f>SUM(G7,G10,G13,G14,G15,G21,G24,G25,G18,G19,G20)</f>
        <v>351</v>
      </c>
      <c r="H6" s="96">
        <f>SUM(H7,H10,H13,H14,H15,H21,H24,H25,H18,H19,H20)</f>
        <v>472221.24</v>
      </c>
      <c r="I6" s="96">
        <f>SUM(I7,I10,I13,I14,I15,I21,I24,I25,I18,I19,I20)</f>
        <v>1773</v>
      </c>
      <c r="J6" s="96">
        <f>SUM(J7,J10,J13,J14,J15,J21,J24,J25,J18,J19,J20)</f>
        <v>1316998.23</v>
      </c>
      <c r="K6" s="96">
        <f>SUM(K7,K10,K13,K14,K15,K21,K24,K25,K18,K19,K20)</f>
        <v>5850</v>
      </c>
      <c r="L6" s="96">
        <f>SUM(L7,L10,L13,L14,L15,L21,L24,L25,L18,L19,L20)</f>
        <v>4025220.139999999</v>
      </c>
    </row>
    <row r="7" spans="1:12" ht="16.5" customHeight="1">
      <c r="A7" s="87">
        <v>2</v>
      </c>
      <c r="B7" s="90" t="s">
        <v>74</v>
      </c>
      <c r="C7" s="97">
        <v>13595</v>
      </c>
      <c r="D7" s="97">
        <v>22298291.73</v>
      </c>
      <c r="E7" s="97">
        <v>10324</v>
      </c>
      <c r="F7" s="97">
        <v>19466862.26</v>
      </c>
      <c r="G7" s="97">
        <v>83</v>
      </c>
      <c r="H7" s="97">
        <v>297515.39</v>
      </c>
      <c r="I7" s="97">
        <v>863</v>
      </c>
      <c r="J7" s="97">
        <v>903485.33</v>
      </c>
      <c r="K7" s="97">
        <v>2669</v>
      </c>
      <c r="L7" s="97">
        <v>2589400.49</v>
      </c>
    </row>
    <row r="8" spans="1:12" ht="16.5" customHeight="1">
      <c r="A8" s="87">
        <v>3</v>
      </c>
      <c r="B8" s="91" t="s">
        <v>75</v>
      </c>
      <c r="C8" s="97">
        <v>5228</v>
      </c>
      <c r="D8" s="97">
        <v>11474407.14</v>
      </c>
      <c r="E8" s="97">
        <v>5018</v>
      </c>
      <c r="F8" s="97">
        <v>11411293.25</v>
      </c>
      <c r="G8" s="97">
        <v>51</v>
      </c>
      <c r="H8" s="97">
        <v>84042.28</v>
      </c>
      <c r="I8" s="97">
        <v>113</v>
      </c>
      <c r="J8" s="97">
        <v>137206.4</v>
      </c>
      <c r="K8" s="97">
        <v>58</v>
      </c>
      <c r="L8" s="97">
        <v>115772.91</v>
      </c>
    </row>
    <row r="9" spans="1:12" ht="16.5" customHeight="1">
      <c r="A9" s="87">
        <v>4</v>
      </c>
      <c r="B9" s="91" t="s">
        <v>76</v>
      </c>
      <c r="C9" s="97">
        <v>8367</v>
      </c>
      <c r="D9" s="97">
        <v>10823884.59</v>
      </c>
      <c r="E9" s="97">
        <v>5306</v>
      </c>
      <c r="F9" s="97">
        <v>8055569.01000001</v>
      </c>
      <c r="G9" s="97">
        <v>32</v>
      </c>
      <c r="H9" s="97">
        <v>213473.11</v>
      </c>
      <c r="I9" s="97">
        <v>750</v>
      </c>
      <c r="J9" s="97">
        <v>766278.929999999</v>
      </c>
      <c r="K9" s="97">
        <v>2611</v>
      </c>
      <c r="L9" s="97">
        <v>2473627.58</v>
      </c>
    </row>
    <row r="10" spans="1:12" ht="19.5" customHeight="1">
      <c r="A10" s="87">
        <v>5</v>
      </c>
      <c r="B10" s="90" t="s">
        <v>77</v>
      </c>
      <c r="C10" s="97">
        <v>6217</v>
      </c>
      <c r="D10" s="97">
        <v>5368045</v>
      </c>
      <c r="E10" s="97">
        <v>4757</v>
      </c>
      <c r="F10" s="97">
        <v>4903391.74</v>
      </c>
      <c r="G10" s="97">
        <v>66</v>
      </c>
      <c r="H10" s="97">
        <v>77354.05</v>
      </c>
      <c r="I10" s="97">
        <v>359</v>
      </c>
      <c r="J10" s="97">
        <v>287427.8</v>
      </c>
      <c r="K10" s="97">
        <v>1135</v>
      </c>
      <c r="L10" s="97">
        <v>900180.599999999</v>
      </c>
    </row>
    <row r="11" spans="1:12" ht="19.5" customHeight="1">
      <c r="A11" s="87">
        <v>6</v>
      </c>
      <c r="B11" s="91" t="s">
        <v>78</v>
      </c>
      <c r="C11" s="97">
        <v>505</v>
      </c>
      <c r="D11" s="97">
        <v>969787</v>
      </c>
      <c r="E11" s="97">
        <v>404</v>
      </c>
      <c r="F11" s="97">
        <v>1024764.15</v>
      </c>
      <c r="G11" s="97">
        <v>9</v>
      </c>
      <c r="H11" s="97">
        <v>27947</v>
      </c>
      <c r="I11" s="97">
        <v>58</v>
      </c>
      <c r="J11" s="97">
        <v>55136.06</v>
      </c>
      <c r="K11" s="97">
        <v>41</v>
      </c>
      <c r="L11" s="97">
        <v>78761</v>
      </c>
    </row>
    <row r="12" spans="1:12" ht="19.5" customHeight="1">
      <c r="A12" s="87">
        <v>7</v>
      </c>
      <c r="B12" s="91" t="s">
        <v>79</v>
      </c>
      <c r="C12" s="97">
        <v>5712</v>
      </c>
      <c r="D12" s="97">
        <v>4398258</v>
      </c>
      <c r="E12" s="97">
        <v>4353</v>
      </c>
      <c r="F12" s="97">
        <v>3878627.58999999</v>
      </c>
      <c r="G12" s="97">
        <v>57</v>
      </c>
      <c r="H12" s="97">
        <v>49407.05</v>
      </c>
      <c r="I12" s="97">
        <v>301</v>
      </c>
      <c r="J12" s="97">
        <v>232291.74</v>
      </c>
      <c r="K12" s="97">
        <v>1094</v>
      </c>
      <c r="L12" s="97">
        <v>821419.599999999</v>
      </c>
    </row>
    <row r="13" spans="1:12" ht="15" customHeight="1">
      <c r="A13" s="87">
        <v>8</v>
      </c>
      <c r="B13" s="90" t="s">
        <v>18</v>
      </c>
      <c r="C13" s="97">
        <v>6243</v>
      </c>
      <c r="D13" s="97">
        <v>4798530.79999999</v>
      </c>
      <c r="E13" s="97">
        <v>5915</v>
      </c>
      <c r="F13" s="97">
        <v>4627333.52999999</v>
      </c>
      <c r="G13" s="97">
        <v>181</v>
      </c>
      <c r="H13" s="97">
        <v>84629.7</v>
      </c>
      <c r="I13" s="97">
        <v>38</v>
      </c>
      <c r="J13" s="97">
        <v>26671.6</v>
      </c>
      <c r="K13" s="97">
        <v>132</v>
      </c>
      <c r="L13" s="97">
        <v>99123.6</v>
      </c>
    </row>
    <row r="14" spans="1:12" ht="15.75" customHeight="1">
      <c r="A14" s="87">
        <v>9</v>
      </c>
      <c r="B14" s="90" t="s">
        <v>19</v>
      </c>
      <c r="C14" s="97">
        <v>26</v>
      </c>
      <c r="D14" s="97">
        <v>35197.31</v>
      </c>
      <c r="E14" s="97">
        <v>25</v>
      </c>
      <c r="F14" s="97">
        <v>42380.43</v>
      </c>
      <c r="G14" s="97"/>
      <c r="H14" s="97"/>
      <c r="I14" s="97"/>
      <c r="J14" s="97"/>
      <c r="K14" s="97">
        <v>1</v>
      </c>
      <c r="L14" s="97">
        <v>768.4</v>
      </c>
    </row>
    <row r="15" spans="1:12" ht="123" customHeight="1">
      <c r="A15" s="87">
        <v>10</v>
      </c>
      <c r="B15" s="90" t="s">
        <v>103</v>
      </c>
      <c r="C15" s="97">
        <v>3161</v>
      </c>
      <c r="D15" s="97">
        <v>1313579.8</v>
      </c>
      <c r="E15" s="97">
        <v>2916</v>
      </c>
      <c r="F15" s="97">
        <v>1290068.63</v>
      </c>
      <c r="G15" s="97">
        <v>14</v>
      </c>
      <c r="H15" s="97">
        <v>10801</v>
      </c>
      <c r="I15" s="97">
        <v>3</v>
      </c>
      <c r="J15" s="97">
        <v>1473.2</v>
      </c>
      <c r="K15" s="97">
        <v>231</v>
      </c>
      <c r="L15" s="97">
        <v>114107.4</v>
      </c>
    </row>
    <row r="16" spans="1:12" ht="21" customHeight="1">
      <c r="A16" s="87">
        <v>11</v>
      </c>
      <c r="B16" s="91" t="s">
        <v>78</v>
      </c>
      <c r="C16" s="97">
        <v>170</v>
      </c>
      <c r="D16" s="97">
        <v>163285</v>
      </c>
      <c r="E16" s="97">
        <v>124</v>
      </c>
      <c r="F16" s="97">
        <v>124497.65</v>
      </c>
      <c r="G16" s="97">
        <v>2</v>
      </c>
      <c r="H16" s="97">
        <v>1921</v>
      </c>
      <c r="I16" s="97">
        <v>1</v>
      </c>
      <c r="J16" s="97">
        <v>704.8</v>
      </c>
      <c r="K16" s="97">
        <v>44</v>
      </c>
      <c r="L16" s="97">
        <v>42262</v>
      </c>
    </row>
    <row r="17" spans="1:12" ht="21" customHeight="1">
      <c r="A17" s="87">
        <v>12</v>
      </c>
      <c r="B17" s="91" t="s">
        <v>79</v>
      </c>
      <c r="C17" s="97">
        <v>2991</v>
      </c>
      <c r="D17" s="97">
        <v>1150294.8</v>
      </c>
      <c r="E17" s="97">
        <v>2792</v>
      </c>
      <c r="F17" s="97">
        <v>1165570.98</v>
      </c>
      <c r="G17" s="97">
        <v>12</v>
      </c>
      <c r="H17" s="97">
        <v>8880</v>
      </c>
      <c r="I17" s="97">
        <v>2</v>
      </c>
      <c r="J17" s="97">
        <v>768.4</v>
      </c>
      <c r="K17" s="97">
        <v>187</v>
      </c>
      <c r="L17" s="97">
        <v>71845.4</v>
      </c>
    </row>
    <row r="18" spans="1:12" ht="21" customHeight="1">
      <c r="A18" s="87">
        <v>13</v>
      </c>
      <c r="B18" s="99" t="s">
        <v>104</v>
      </c>
      <c r="C18" s="97">
        <v>10556</v>
      </c>
      <c r="D18" s="97">
        <v>2027759.90000002</v>
      </c>
      <c r="E18" s="97">
        <v>8505</v>
      </c>
      <c r="F18" s="97">
        <v>1702010.00000002</v>
      </c>
      <c r="G18" s="97">
        <v>7</v>
      </c>
      <c r="H18" s="97">
        <v>1921.1</v>
      </c>
      <c r="I18" s="97">
        <v>510</v>
      </c>
      <c r="J18" s="97">
        <v>97940.3</v>
      </c>
      <c r="K18" s="97">
        <v>1646</v>
      </c>
      <c r="L18" s="97">
        <v>314051.7</v>
      </c>
    </row>
    <row r="19" spans="1:12" ht="21" customHeight="1">
      <c r="A19" s="87">
        <v>14</v>
      </c>
      <c r="B19" s="99" t="s">
        <v>105</v>
      </c>
      <c r="C19" s="97">
        <v>371</v>
      </c>
      <c r="D19" s="97">
        <v>35634.55</v>
      </c>
      <c r="E19" s="97">
        <v>338</v>
      </c>
      <c r="F19" s="97">
        <v>35783.17</v>
      </c>
      <c r="G19" s="97"/>
      <c r="H19" s="97"/>
      <c r="I19" s="97"/>
      <c r="J19" s="97"/>
      <c r="K19" s="97">
        <v>33</v>
      </c>
      <c r="L19" s="97">
        <v>3169.65</v>
      </c>
    </row>
    <row r="20" spans="1:12" ht="29.25" customHeight="1">
      <c r="A20" s="87">
        <v>15</v>
      </c>
      <c r="B20" s="99" t="s">
        <v>109</v>
      </c>
      <c r="C20" s="97">
        <v>10</v>
      </c>
      <c r="D20" s="97">
        <v>3842</v>
      </c>
      <c r="E20" s="97">
        <v>10</v>
      </c>
      <c r="F20" s="97">
        <v>4257.4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26</v>
      </c>
      <c r="D21" s="97">
        <f>SUM(D22:D23)</f>
        <v>33809.6</v>
      </c>
      <c r="E21" s="97">
        <f>SUM(E22:E23)</f>
        <v>24</v>
      </c>
      <c r="F21" s="97">
        <f>SUM(F22:F23)</f>
        <v>45262.4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3842</v>
      </c>
    </row>
    <row r="22" spans="1:12" ht="14.25" customHeight="1">
      <c r="A22" s="87">
        <v>17</v>
      </c>
      <c r="B22" s="100" t="s">
        <v>1</v>
      </c>
      <c r="C22" s="97">
        <v>14</v>
      </c>
      <c r="D22" s="97">
        <v>10757.6</v>
      </c>
      <c r="E22" s="97">
        <v>14</v>
      </c>
      <c r="F22" s="97">
        <v>29199.2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12</v>
      </c>
      <c r="D23" s="97">
        <v>23052</v>
      </c>
      <c r="E23" s="97">
        <v>10</v>
      </c>
      <c r="F23" s="97">
        <v>16063.2</v>
      </c>
      <c r="G23" s="97"/>
      <c r="H23" s="97"/>
      <c r="I23" s="97"/>
      <c r="J23" s="97"/>
      <c r="K23" s="97">
        <v>2</v>
      </c>
      <c r="L23" s="97">
        <v>3842</v>
      </c>
    </row>
    <row r="24" spans="1:12" ht="46.5" customHeight="1">
      <c r="A24" s="87">
        <v>19</v>
      </c>
      <c r="B24" s="90" t="s">
        <v>106</v>
      </c>
      <c r="C24" s="97">
        <v>9</v>
      </c>
      <c r="D24" s="97">
        <v>8644.5</v>
      </c>
      <c r="E24" s="97">
        <v>8</v>
      </c>
      <c r="F24" s="97">
        <v>5911.57</v>
      </c>
      <c r="G24" s="97"/>
      <c r="H24" s="97"/>
      <c r="I24" s="97"/>
      <c r="J24" s="97"/>
      <c r="K24" s="97">
        <v>1</v>
      </c>
      <c r="L24" s="97">
        <v>576.3</v>
      </c>
    </row>
    <row r="25" spans="1:12" ht="31.5" customHeight="1">
      <c r="A25" s="87">
        <v>20</v>
      </c>
      <c r="B25" s="90" t="s">
        <v>81</v>
      </c>
      <c r="C25" s="97">
        <v>2</v>
      </c>
      <c r="D25" s="97">
        <v>2305.2</v>
      </c>
      <c r="E25" s="97">
        <v>2</v>
      </c>
      <c r="F25" s="97">
        <v>2305.2</v>
      </c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>
        <v>1</v>
      </c>
      <c r="D26" s="97">
        <v>1921</v>
      </c>
      <c r="E26" s="97">
        <v>1</v>
      </c>
      <c r="F26" s="97">
        <v>1921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</v>
      </c>
      <c r="D27" s="97">
        <v>384.2</v>
      </c>
      <c r="E27" s="97">
        <v>1</v>
      </c>
      <c r="F27" s="97">
        <v>384.2</v>
      </c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463</v>
      </c>
      <c r="D39" s="96">
        <f>SUM(D40,D47,D48,D49)</f>
        <v>398099.42000000004</v>
      </c>
      <c r="E39" s="96">
        <f>SUM(E40,E47,E48,E49)</f>
        <v>135</v>
      </c>
      <c r="F39" s="96">
        <f>SUM(F40,F47,F48,F49)</f>
        <v>136584.85</v>
      </c>
      <c r="G39" s="96">
        <f>SUM(G40,G47,G48,G49)</f>
        <v>1</v>
      </c>
      <c r="H39" s="96">
        <f>SUM(H40,H47,H48,H49)</f>
        <v>768.4</v>
      </c>
      <c r="I39" s="96">
        <f>SUM(I40,I47,I48,I49)</f>
        <v>1</v>
      </c>
      <c r="J39" s="96">
        <f>SUM(J40,J47,J48,J49)</f>
        <v>768.2</v>
      </c>
      <c r="K39" s="96">
        <f>SUM(K40,K47,K48,K49)</f>
        <v>331</v>
      </c>
      <c r="L39" s="96">
        <f>SUM(L40,L47,L48,L49)</f>
        <v>251651</v>
      </c>
    </row>
    <row r="40" spans="1:12" ht="24" customHeight="1">
      <c r="A40" s="87">
        <v>35</v>
      </c>
      <c r="B40" s="90" t="s">
        <v>85</v>
      </c>
      <c r="C40" s="97">
        <f>SUM(C41,C44)</f>
        <v>448</v>
      </c>
      <c r="D40" s="97">
        <f>SUM(D41,D44)</f>
        <v>389454.92000000004</v>
      </c>
      <c r="E40" s="97">
        <f>SUM(E41,E44)</f>
        <v>120</v>
      </c>
      <c r="F40" s="97">
        <f>SUM(F41,F44)</f>
        <v>129475.35</v>
      </c>
      <c r="G40" s="97">
        <f>SUM(G41,G44)</f>
        <v>1</v>
      </c>
      <c r="H40" s="97">
        <f>SUM(H41,H44)</f>
        <v>768.4</v>
      </c>
      <c r="I40" s="97">
        <f>SUM(I41,I44)</f>
        <v>1</v>
      </c>
      <c r="J40" s="97">
        <f>SUM(J41,J44)</f>
        <v>768.2</v>
      </c>
      <c r="K40" s="97">
        <f>SUM(K41,K44)</f>
        <v>331</v>
      </c>
      <c r="L40" s="97">
        <f>SUM(L41,L44)</f>
        <v>251651</v>
      </c>
    </row>
    <row r="41" spans="1:12" ht="19.5" customHeight="1">
      <c r="A41" s="87">
        <v>36</v>
      </c>
      <c r="B41" s="90" t="s">
        <v>86</v>
      </c>
      <c r="C41" s="97">
        <v>20</v>
      </c>
      <c r="D41" s="97">
        <v>29459.52</v>
      </c>
      <c r="E41" s="97">
        <v>18</v>
      </c>
      <c r="F41" s="97">
        <v>27282.72</v>
      </c>
      <c r="G41" s="97"/>
      <c r="H41" s="97"/>
      <c r="I41" s="97">
        <v>1</v>
      </c>
      <c r="J41" s="97">
        <v>768.2</v>
      </c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12</v>
      </c>
      <c r="D42" s="97">
        <v>23052</v>
      </c>
      <c r="E42" s="97">
        <v>12</v>
      </c>
      <c r="F42" s="97">
        <v>23052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6407.52</v>
      </c>
      <c r="E43" s="97">
        <v>6</v>
      </c>
      <c r="F43" s="97">
        <v>4230.72</v>
      </c>
      <c r="G43" s="97"/>
      <c r="H43" s="97"/>
      <c r="I43" s="97">
        <v>1</v>
      </c>
      <c r="J43" s="97">
        <v>768.2</v>
      </c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428</v>
      </c>
      <c r="D44" s="97">
        <v>359995.4</v>
      </c>
      <c r="E44" s="97">
        <v>102</v>
      </c>
      <c r="F44" s="97">
        <v>102192.63</v>
      </c>
      <c r="G44" s="97">
        <v>1</v>
      </c>
      <c r="H44" s="97">
        <v>768.4</v>
      </c>
      <c r="I44" s="97"/>
      <c r="J44" s="97"/>
      <c r="K44" s="97">
        <v>330</v>
      </c>
      <c r="L44" s="97">
        <v>250882.6</v>
      </c>
    </row>
    <row r="45" spans="1:12" ht="30" customHeight="1">
      <c r="A45" s="87">
        <v>40</v>
      </c>
      <c r="B45" s="91" t="s">
        <v>89</v>
      </c>
      <c r="C45" s="97">
        <v>27</v>
      </c>
      <c r="D45" s="97">
        <v>51867</v>
      </c>
      <c r="E45" s="97">
        <v>26</v>
      </c>
      <c r="F45" s="97">
        <v>34204.4</v>
      </c>
      <c r="G45" s="97"/>
      <c r="H45" s="97"/>
      <c r="I45" s="97"/>
      <c r="J45" s="97"/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401</v>
      </c>
      <c r="D46" s="97">
        <v>308128.4</v>
      </c>
      <c r="E46" s="97">
        <v>76</v>
      </c>
      <c r="F46" s="97">
        <v>67988.23</v>
      </c>
      <c r="G46" s="97">
        <v>1</v>
      </c>
      <c r="H46" s="97">
        <v>768.4</v>
      </c>
      <c r="I46" s="97"/>
      <c r="J46" s="97"/>
      <c r="K46" s="97">
        <v>329</v>
      </c>
      <c r="L46" s="97">
        <v>248961.6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15</v>
      </c>
      <c r="D49" s="97">
        <v>8644.5</v>
      </c>
      <c r="E49" s="97">
        <v>15</v>
      </c>
      <c r="F49" s="97">
        <v>7109.5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500</v>
      </c>
      <c r="D50" s="96">
        <f>SUM(D51:D54)</f>
        <v>15127.509999999998</v>
      </c>
      <c r="E50" s="96">
        <f>SUM(E51:E54)</f>
        <v>500</v>
      </c>
      <c r="F50" s="96">
        <f>SUM(F51:F54)</f>
        <v>22472.079999999998</v>
      </c>
      <c r="G50" s="96">
        <f>SUM(G51:G54)</f>
        <v>0</v>
      </c>
      <c r="H50" s="96">
        <f>SUM(H51:H54)</f>
        <v>0</v>
      </c>
      <c r="I50" s="96">
        <f>SUM(I51:I54)</f>
        <v>8</v>
      </c>
      <c r="J50" s="96">
        <f>SUM(J51:J54)</f>
        <v>242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336</v>
      </c>
      <c r="D51" s="97">
        <v>6102.68</v>
      </c>
      <c r="E51" s="97">
        <v>336</v>
      </c>
      <c r="F51" s="97">
        <v>6679.22</v>
      </c>
      <c r="G51" s="97"/>
      <c r="H51" s="97"/>
      <c r="I51" s="97">
        <v>4</v>
      </c>
      <c r="J51" s="97">
        <v>86.41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132</v>
      </c>
      <c r="D52" s="97">
        <v>7952.94</v>
      </c>
      <c r="E52" s="97">
        <v>132</v>
      </c>
      <c r="F52" s="97">
        <v>14108.33</v>
      </c>
      <c r="G52" s="97"/>
      <c r="H52" s="97"/>
      <c r="I52" s="97">
        <v>1</v>
      </c>
      <c r="J52" s="97">
        <v>57.63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9</v>
      </c>
      <c r="D53" s="97">
        <v>63.38</v>
      </c>
      <c r="E53" s="97">
        <v>9</v>
      </c>
      <c r="F53" s="97">
        <v>63.44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23</v>
      </c>
      <c r="D54" s="97">
        <v>1008.51</v>
      </c>
      <c r="E54" s="97">
        <v>23</v>
      </c>
      <c r="F54" s="97">
        <v>1621.09</v>
      </c>
      <c r="G54" s="97"/>
      <c r="H54" s="97"/>
      <c r="I54" s="97">
        <v>3</v>
      </c>
      <c r="J54" s="97">
        <v>97.96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20084</v>
      </c>
      <c r="D55" s="96">
        <v>7716272.79999997</v>
      </c>
      <c r="E55" s="96">
        <v>11404</v>
      </c>
      <c r="F55" s="96">
        <v>4394120.46000003</v>
      </c>
      <c r="G55" s="96"/>
      <c r="H55" s="96"/>
      <c r="I55" s="96">
        <v>20019</v>
      </c>
      <c r="J55" s="96">
        <v>7689497.01999997</v>
      </c>
      <c r="K55" s="97">
        <v>65</v>
      </c>
      <c r="L55" s="96">
        <v>24973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61263</v>
      </c>
      <c r="D56" s="96">
        <f t="shared" si="0"/>
        <v>44055140.119999975</v>
      </c>
      <c r="E56" s="96">
        <f t="shared" si="0"/>
        <v>44863</v>
      </c>
      <c r="F56" s="96">
        <f t="shared" si="0"/>
        <v>36678743.720000036</v>
      </c>
      <c r="G56" s="96">
        <f t="shared" si="0"/>
        <v>352</v>
      </c>
      <c r="H56" s="96">
        <f t="shared" si="0"/>
        <v>472989.64</v>
      </c>
      <c r="I56" s="96">
        <f t="shared" si="0"/>
        <v>21801</v>
      </c>
      <c r="J56" s="96">
        <f t="shared" si="0"/>
        <v>9007505.44999997</v>
      </c>
      <c r="K56" s="96">
        <f t="shared" si="0"/>
        <v>6246</v>
      </c>
      <c r="L56" s="96">
        <f t="shared" si="0"/>
        <v>4301844.139999999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&amp;LDA5FADC1&amp;CФорма № Зведений- 10, Підрозділ: ТУ ДСА України в Львiвській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6050</v>
      </c>
      <c r="F4" s="93">
        <f>SUM(F5:F25)</f>
        <v>4146844.64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881</v>
      </c>
      <c r="F5" s="95">
        <v>635898.17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77</v>
      </c>
      <c r="F6" s="95">
        <v>118081.64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3754</v>
      </c>
      <c r="F7" s="95">
        <v>2098907.79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1921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29</v>
      </c>
      <c r="F9" s="95">
        <v>23436.2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123</v>
      </c>
      <c r="F10" s="95">
        <v>235598.84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60</v>
      </c>
      <c r="F11" s="95">
        <v>53587.36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13</v>
      </c>
      <c r="F12" s="95">
        <v>9821.27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518</v>
      </c>
      <c r="F13" s="95">
        <v>475197.97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22</v>
      </c>
      <c r="F14" s="95">
        <v>29828.54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290</v>
      </c>
      <c r="F15" s="95">
        <v>220146.6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25</v>
      </c>
      <c r="F16" s="95">
        <v>11354.78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177</v>
      </c>
      <c r="F17" s="95">
        <v>144945.88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30</v>
      </c>
      <c r="F20" s="95">
        <v>30736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7</v>
      </c>
      <c r="F21" s="95">
        <v>8815.4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35</v>
      </c>
      <c r="F23" s="95">
        <v>13831.2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6</v>
      </c>
      <c r="F24" s="95">
        <v>33583.4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&amp;LDA5FADC1&amp;CФорма № Зведений- 10, Підрозділ: ТУ ДСА України в Львiвській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2020-02-17T14:06:27Z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DA5FADC1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