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<sst xmlns="http://schemas.openxmlformats.org/spreadsheetml/2006/main" count="154" uniqueCount="127">
  <si>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</si>
  <si>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</si>
  <si>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</si>
  <si>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</si>
  <si>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</si>
  <si>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</si>
  <si>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</si>
  <si>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</si>
  <si>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</si>
  <si>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</si>
  <si>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</si>
  <si>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</si>
  <si>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</si>
  <si>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</si>
  <si>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</si>
  <si>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</si>
  <si>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</si>
  <si>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</si>
  <si>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</si>
  <si>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</si>
  <si>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</si>
  <si>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</si>
  <si>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</si>
  <si>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</si>
  <si>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</si>
  <si>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</si>
  <si>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</si>
  <si>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</si>
  <si>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</si>
  <si>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</si>
  <si>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</si>
  <si>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</si>
  <si>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</si>
  <si>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</si>
  <si>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</si>
  <si>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</si>
  <si>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</si>
  <si>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</si>
  <si>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</si>
  <si>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</si>
  <si>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</si>
  <si>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</si>
  <si>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</si>
  <si>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</si>
  <si>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</si>
  <si>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</si>
  <si>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</si>
  <si>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</si>
  <si>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</si>
  <si>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</si>
  <si>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</si>
  <si>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</si>
  <si>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</si>
  <si>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</si>
  <si>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</si>
  <si>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</si>
  <si>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</si>
  <si>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</si>
  <si>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</si>
  <si>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</si>
  <si>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</si>
  <si>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</si>
  <si>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</si>
  <si>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</si>
  <si>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</si>
  <si>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</si>
  <si>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</si>
  <si>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</si>
  <si>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</si>
  <si>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</si>
  <si>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</si>
  <si>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</si>
  <si>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</si>
  <si>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</si>
  <si>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</si>
  <si>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</si>
  <si>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</si>
  <si>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</si>
  <si>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</si>
  <si>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</si>
  <si>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</si>
  <si>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</si>
  <si>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</si>
  <si>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</si>
  <si>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</si>
  <si>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</si>
  <si>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</si>
  <si>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</si>
  <si>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</si>
  <si>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</si>
  <si>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</si>
  <si>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</si>
  <si>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</si>
  <si>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</si>
  <si>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</si>
  <si>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</si>
  <si>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</si>
  <si>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</si>
  <si>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</si>
  <si>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</si>
  <si>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</si>
  <si>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</si>
  <si>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</si>
  <si>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</si>
  <si>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</si>
  <si>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</si>
  <si>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</si>
  <si>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</si>
  <si>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</si>
  <si>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</si>
  <si>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</si>
  <si>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</si>
  <si>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</si>
  <si>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</si>
  <si>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</si>
  <si>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</si>
  <si>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</si>
  <si>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</si>
  <si>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</si>
  <si>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</si>
  <si>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</si>
  <si>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</si>
  <si>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</si>
  <si>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</si>
  <si>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Г.С. Фітель</t>
  </si>
  <si>
    <t>(032)260-14-54</t>
  </si>
  <si>
    <t>7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</si>
</sst>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&amp;L301F00EC&amp;C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9271</v>
      </c>
      <c r="D6" s="96">
        <f>SUM(D7,D10,D13,D14,D15,D21,D24,D25,D18,D19,D20)</f>
        <v>8841153.4</v>
      </c>
      <c r="E6" s="96">
        <f>SUM(E7,E10,E13,E14,E15,E21,E24,E25,E18,E19,E20)</f>
        <v>7457</v>
      </c>
      <c r="F6" s="96">
        <f>SUM(F7,F10,F13,F14,F15,F21,F24,F25,F18,F19,F20)</f>
        <v>7508135.470000001</v>
      </c>
      <c r="G6" s="96">
        <f>SUM(G7,G10,G13,G14,G15,G21,G24,G25,G18,G19,G20)</f>
        <v>93</v>
      </c>
      <c r="H6" s="96">
        <f>SUM(H7,H10,H13,H14,H15,H21,H24,H25,H18,H19,H20)</f>
        <v>152682.63</v>
      </c>
      <c r="I6" s="96">
        <f>SUM(I7,I10,I13,I14,I15,I21,I24,I25,I18,I19,I20)</f>
        <v>361</v>
      </c>
      <c r="J6" s="96">
        <f>SUM(J7,J10,J13,J14,J15,J21,J24,J25,J18,J19,J20)</f>
        <v>222207.34</v>
      </c>
      <c r="K6" s="96">
        <f>SUM(K7,K10,K13,K14,K15,K21,K24,K25,K18,K19,K20)</f>
        <v>1431</v>
      </c>
      <c r="L6" s="96">
        <f>SUM(L7,L10,L13,L14,L15,L21,L24,L25,L18,L19,L20)</f>
        <v>1029153.2499999999</v>
      </c>
    </row>
    <row r="7" spans="1:12" ht="16.5" customHeight="1">
      <c r="A7" s="87">
        <v>2</v>
      </c>
      <c r="B7" s="90" t="s">
        <v>74</v>
      </c>
      <c r="C7" s="97">
        <v>3072</v>
      </c>
      <c r="D7" s="97">
        <v>5559931.4</v>
      </c>
      <c r="E7" s="97">
        <v>2279</v>
      </c>
      <c r="F7" s="97">
        <v>4522032.44</v>
      </c>
      <c r="G7" s="97">
        <v>36</v>
      </c>
      <c r="H7" s="97">
        <v>122056.62</v>
      </c>
      <c r="I7" s="97">
        <v>152</v>
      </c>
      <c r="J7" s="97">
        <v>147477.17</v>
      </c>
      <c r="K7" s="97">
        <v>639</v>
      </c>
      <c r="L7" s="97">
        <v>697037.25</v>
      </c>
    </row>
    <row r="8" spans="1:12" ht="16.5" customHeight="1">
      <c r="A8" s="87">
        <v>3</v>
      </c>
      <c r="B8" s="91" t="s">
        <v>75</v>
      </c>
      <c r="C8" s="97">
        <v>1203</v>
      </c>
      <c r="D8" s="97">
        <v>2941304.9</v>
      </c>
      <c r="E8" s="97">
        <v>1139</v>
      </c>
      <c r="F8" s="97">
        <v>2701149</v>
      </c>
      <c r="G8" s="97">
        <v>18</v>
      </c>
      <c r="H8" s="97">
        <v>77892.22</v>
      </c>
      <c r="I8" s="97">
        <v>26</v>
      </c>
      <c r="J8" s="97">
        <v>29596.6</v>
      </c>
      <c r="K8" s="97">
        <v>18</v>
      </c>
      <c r="L8" s="97">
        <v>37836</v>
      </c>
    </row>
    <row r="9" spans="1:12" ht="16.5" customHeight="1">
      <c r="A9" s="87">
        <v>4</v>
      </c>
      <c r="B9" s="91" t="s">
        <v>76</v>
      </c>
      <c r="C9" s="97">
        <v>1869</v>
      </c>
      <c r="D9" s="97">
        <v>2618626.5</v>
      </c>
      <c r="E9" s="97">
        <v>1140</v>
      </c>
      <c r="F9" s="97">
        <v>1820883.44</v>
      </c>
      <c r="G9" s="97">
        <v>18</v>
      </c>
      <c r="H9" s="97">
        <v>44164.4</v>
      </c>
      <c r="I9" s="97">
        <v>126</v>
      </c>
      <c r="J9" s="97">
        <v>117880.57</v>
      </c>
      <c r="K9" s="97">
        <v>621</v>
      </c>
      <c r="L9" s="97">
        <v>659201.25</v>
      </c>
    </row>
    <row r="10" spans="1:12" ht="19.5" customHeight="1">
      <c r="A10" s="87">
        <v>5</v>
      </c>
      <c r="B10" s="90" t="s">
        <v>77</v>
      </c>
      <c r="C10" s="97">
        <v>1278</v>
      </c>
      <c r="D10" s="97">
        <v>1230090.4</v>
      </c>
      <c r="E10" s="97">
        <v>1052</v>
      </c>
      <c r="F10" s="97">
        <v>1177318.23</v>
      </c>
      <c r="G10" s="97">
        <v>16</v>
      </c>
      <c r="H10" s="97">
        <v>12805.51</v>
      </c>
      <c r="I10" s="97">
        <v>51</v>
      </c>
      <c r="J10" s="97">
        <v>38223.87</v>
      </c>
      <c r="K10" s="97">
        <v>190</v>
      </c>
      <c r="L10" s="97">
        <v>174045.6</v>
      </c>
    </row>
    <row r="11" spans="1:12" ht="19.5" customHeight="1">
      <c r="A11" s="87">
        <v>6</v>
      </c>
      <c r="B11" s="91" t="s">
        <v>78</v>
      </c>
      <c r="C11" s="97">
        <v>115</v>
      </c>
      <c r="D11" s="97">
        <v>243832</v>
      </c>
      <c r="E11" s="97">
        <v>100</v>
      </c>
      <c r="F11" s="97">
        <v>248949.29</v>
      </c>
      <c r="G11" s="97"/>
      <c r="H11" s="97"/>
      <c r="I11" s="97">
        <v>5</v>
      </c>
      <c r="J11" s="97">
        <v>5540.4</v>
      </c>
      <c r="K11" s="97">
        <v>12</v>
      </c>
      <c r="L11" s="97">
        <v>25224</v>
      </c>
    </row>
    <row r="12" spans="1:12" ht="19.5" customHeight="1">
      <c r="A12" s="87">
        <v>7</v>
      </c>
      <c r="B12" s="91" t="s">
        <v>79</v>
      </c>
      <c r="C12" s="97">
        <v>1163</v>
      </c>
      <c r="D12" s="97">
        <v>986258.4</v>
      </c>
      <c r="E12" s="97">
        <v>952</v>
      </c>
      <c r="F12" s="97">
        <v>928368.94</v>
      </c>
      <c r="G12" s="97">
        <v>16</v>
      </c>
      <c r="H12" s="97">
        <v>12805.51</v>
      </c>
      <c r="I12" s="97">
        <v>46</v>
      </c>
      <c r="J12" s="97">
        <v>32683.47</v>
      </c>
      <c r="K12" s="97">
        <v>178</v>
      </c>
      <c r="L12" s="97">
        <v>148821.6</v>
      </c>
    </row>
    <row r="13" spans="1:12" ht="15" customHeight="1">
      <c r="A13" s="87">
        <v>8</v>
      </c>
      <c r="B13" s="90" t="s">
        <v>18</v>
      </c>
      <c r="C13" s="97">
        <v>1316</v>
      </c>
      <c r="D13" s="97">
        <v>1107333.6</v>
      </c>
      <c r="E13" s="97">
        <v>1238</v>
      </c>
      <c r="F13" s="97">
        <v>1034840.72</v>
      </c>
      <c r="G13" s="97">
        <v>38</v>
      </c>
      <c r="H13" s="97">
        <v>16860</v>
      </c>
      <c r="I13" s="97">
        <v>7</v>
      </c>
      <c r="J13" s="97">
        <v>4827.6</v>
      </c>
      <c r="K13" s="97">
        <v>24</v>
      </c>
      <c r="L13" s="97">
        <v>20179.2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2522.4</v>
      </c>
      <c r="E14" s="97">
        <v>3</v>
      </c>
      <c r="F14" s="97">
        <v>9249.6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766</v>
      </c>
      <c r="D15" s="97">
        <v>352295.2</v>
      </c>
      <c r="E15" s="97">
        <v>706</v>
      </c>
      <c r="F15" s="97">
        <v>327481.82</v>
      </c>
      <c r="G15" s="97">
        <v>2</v>
      </c>
      <c r="H15" s="97">
        <v>768.4</v>
      </c>
      <c r="I15" s="97">
        <v>1</v>
      </c>
      <c r="J15" s="97">
        <v>420.4</v>
      </c>
      <c r="K15" s="97">
        <v>59</v>
      </c>
      <c r="L15" s="97">
        <v>29848.4</v>
      </c>
    </row>
    <row r="16" spans="1:12" ht="21" customHeight="1">
      <c r="A16" s="87">
        <v>11</v>
      </c>
      <c r="B16" s="91" t="s">
        <v>78</v>
      </c>
      <c r="C16" s="97">
        <v>46</v>
      </c>
      <c r="D16" s="97">
        <v>48346</v>
      </c>
      <c r="E16" s="97">
        <v>38</v>
      </c>
      <c r="F16" s="97">
        <v>38285.9</v>
      </c>
      <c r="G16" s="97"/>
      <c r="H16" s="97"/>
      <c r="I16" s="97"/>
      <c r="J16" s="97"/>
      <c r="K16" s="97">
        <v>8</v>
      </c>
      <c r="L16" s="97">
        <v>8408</v>
      </c>
    </row>
    <row r="17" spans="1:12" ht="21" customHeight="1">
      <c r="A17" s="87">
        <v>12</v>
      </c>
      <c r="B17" s="91" t="s">
        <v>79</v>
      </c>
      <c r="C17" s="97">
        <v>720</v>
      </c>
      <c r="D17" s="97">
        <v>303949.2</v>
      </c>
      <c r="E17" s="97">
        <v>668</v>
      </c>
      <c r="F17" s="97">
        <v>289195.92</v>
      </c>
      <c r="G17" s="97">
        <v>2</v>
      </c>
      <c r="H17" s="97">
        <v>768.4</v>
      </c>
      <c r="I17" s="97">
        <v>1</v>
      </c>
      <c r="J17" s="97">
        <v>420.4</v>
      </c>
      <c r="K17" s="97">
        <v>51</v>
      </c>
      <c r="L17" s="97">
        <v>21440.4</v>
      </c>
    </row>
    <row r="18" spans="1:12" ht="21" customHeight="1">
      <c r="A18" s="87">
        <v>13</v>
      </c>
      <c r="B18" s="99" t="s">
        <v>104</v>
      </c>
      <c r="C18" s="97">
        <v>2689</v>
      </c>
      <c r="D18" s="97">
        <v>565227.799999999</v>
      </c>
      <c r="E18" s="97">
        <v>2038</v>
      </c>
      <c r="F18" s="97">
        <v>409599.12</v>
      </c>
      <c r="G18" s="97">
        <v>1</v>
      </c>
      <c r="H18" s="97">
        <v>192.1</v>
      </c>
      <c r="I18" s="97">
        <v>150</v>
      </c>
      <c r="J18" s="97">
        <v>31258.3</v>
      </c>
      <c r="K18" s="97">
        <v>513</v>
      </c>
      <c r="L18" s="97">
        <v>107412.2</v>
      </c>
    </row>
    <row r="19" spans="1:12" ht="21" customHeight="1">
      <c r="A19" s="87">
        <v>14</v>
      </c>
      <c r="B19" s="99" t="s">
        <v>105</v>
      </c>
      <c r="C19" s="97">
        <v>140</v>
      </c>
      <c r="D19" s="97">
        <v>14714</v>
      </c>
      <c r="E19" s="97">
        <v>134</v>
      </c>
      <c r="F19" s="97">
        <v>14161.54</v>
      </c>
      <c r="G19" s="97"/>
      <c r="H19" s="97"/>
      <c r="I19" s="97"/>
      <c r="J19" s="97"/>
      <c r="K19" s="97">
        <v>6</v>
      </c>
      <c r="L19" s="97">
        <v>630.6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7987.6</v>
      </c>
      <c r="E21" s="97">
        <f>SUM(E22:E23)</f>
        <v>5</v>
      </c>
      <c r="F21" s="97">
        <f>SUM(F22:F23)</f>
        <v>10509.2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5465.2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3</v>
      </c>
      <c r="D23" s="97">
        <v>6306</v>
      </c>
      <c r="E23" s="97">
        <v>3</v>
      </c>
      <c r="F23" s="97">
        <v>5044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2522.4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38</v>
      </c>
      <c r="D39" s="96">
        <f>SUM(D40,D47,D48,D49)</f>
        <v>35944.200000000004</v>
      </c>
      <c r="E39" s="96">
        <f>SUM(E40,E47,E48,E49)</f>
        <v>31</v>
      </c>
      <c r="F39" s="96">
        <f>SUM(F40,F47,F48,F49)</f>
        <v>26747.47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5885.6</v>
      </c>
    </row>
    <row r="40" spans="1:12" ht="24" customHeight="1">
      <c r="A40" s="87">
        <v>35</v>
      </c>
      <c r="B40" s="90" t="s">
        <v>85</v>
      </c>
      <c r="C40" s="97">
        <f>SUM(C41,C44)</f>
        <v>33</v>
      </c>
      <c r="D40" s="97">
        <f>SUM(D41,D44)</f>
        <v>32791.200000000004</v>
      </c>
      <c r="E40" s="97">
        <f>SUM(E41,E44)</f>
        <v>26</v>
      </c>
      <c r="F40" s="97">
        <f>SUM(F41,F44)</f>
        <v>24234.4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5885.6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5044.8</v>
      </c>
      <c r="E41" s="97">
        <v>3</v>
      </c>
      <c r="F41" s="97">
        <v>4864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2</v>
      </c>
      <c r="D42" s="97">
        <v>4204</v>
      </c>
      <c r="E42" s="97">
        <v>2</v>
      </c>
      <c r="F42" s="97">
        <v>4023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841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30</v>
      </c>
      <c r="D44" s="97">
        <v>27746.4</v>
      </c>
      <c r="E44" s="97">
        <v>23</v>
      </c>
      <c r="F44" s="97">
        <v>19370.4</v>
      </c>
      <c r="G44" s="97"/>
      <c r="H44" s="97"/>
      <c r="I44" s="97"/>
      <c r="J44" s="97"/>
      <c r="K44" s="97">
        <v>7</v>
      </c>
      <c r="L44" s="97">
        <v>5885.6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4204</v>
      </c>
      <c r="E45" s="97">
        <v>2</v>
      </c>
      <c r="F45" s="97">
        <v>2102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28</v>
      </c>
      <c r="D46" s="97">
        <v>23542.4</v>
      </c>
      <c r="E46" s="97">
        <v>21</v>
      </c>
      <c r="F46" s="97">
        <v>17268.4</v>
      </c>
      <c r="G46" s="97"/>
      <c r="H46" s="97"/>
      <c r="I46" s="97"/>
      <c r="J46" s="97"/>
      <c r="K46" s="97">
        <v>7</v>
      </c>
      <c r="L46" s="97">
        <v>5885.6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5</v>
      </c>
      <c r="D49" s="97">
        <v>3153</v>
      </c>
      <c r="E49" s="97">
        <v>5</v>
      </c>
      <c r="F49" s="97">
        <v>2513.07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119</v>
      </c>
      <c r="D50" s="96">
        <f>SUM(D51:D54)</f>
        <v>5662.97</v>
      </c>
      <c r="E50" s="96">
        <f>SUM(E51:E54)</f>
        <v>119</v>
      </c>
      <c r="F50" s="96">
        <f>SUM(F51:F54)</f>
        <v>5726.74</v>
      </c>
      <c r="G50" s="96">
        <f>SUM(G51:G54)</f>
        <v>0</v>
      </c>
      <c r="H50" s="96">
        <f>SUM(H51:H54)</f>
        <v>0</v>
      </c>
      <c r="I50" s="96">
        <f>SUM(I51:I54)</f>
        <v>3</v>
      </c>
      <c r="J50" s="96">
        <f>SUM(J51:J54)</f>
        <v>25.41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88</v>
      </c>
      <c r="D51" s="97">
        <v>1210.92</v>
      </c>
      <c r="E51" s="97">
        <v>88</v>
      </c>
      <c r="F51" s="97">
        <v>1265.5</v>
      </c>
      <c r="G51" s="97"/>
      <c r="H51" s="97"/>
      <c r="I51" s="97">
        <v>3</v>
      </c>
      <c r="J51" s="97">
        <v>25.41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24</v>
      </c>
      <c r="D52" s="97">
        <v>2017.92</v>
      </c>
      <c r="E52" s="97">
        <v>24</v>
      </c>
      <c r="F52" s="97">
        <v>2019.62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2427.82</v>
      </c>
      <c r="E54" s="97">
        <v>6</v>
      </c>
      <c r="F54" s="97">
        <v>2435.12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5396</v>
      </c>
      <c r="D55" s="96">
        <v>2267045.20000001</v>
      </c>
      <c r="E55" s="96">
        <v>2674</v>
      </c>
      <c r="F55" s="96">
        <v>1146528.34</v>
      </c>
      <c r="G55" s="96"/>
      <c r="H55" s="96"/>
      <c r="I55" s="96">
        <v>5374</v>
      </c>
      <c r="J55" s="96">
        <v>2253192.2</v>
      </c>
      <c r="K55" s="97">
        <v>22</v>
      </c>
      <c r="L55" s="96">
        <v>9248.8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14824</v>
      </c>
      <c r="D56" s="96">
        <f t="shared" si="0"/>
        <v>11149805.77000001</v>
      </c>
      <c r="E56" s="96">
        <f t="shared" si="0"/>
        <v>10281</v>
      </c>
      <c r="F56" s="96">
        <f t="shared" si="0"/>
        <v>8687138.020000001</v>
      </c>
      <c r="G56" s="96">
        <f t="shared" si="0"/>
        <v>93</v>
      </c>
      <c r="H56" s="96">
        <f t="shared" si="0"/>
        <v>152682.63</v>
      </c>
      <c r="I56" s="96">
        <f t="shared" si="0"/>
        <v>5738</v>
      </c>
      <c r="J56" s="96">
        <f t="shared" si="0"/>
        <v>2475424.95</v>
      </c>
      <c r="K56" s="96">
        <f t="shared" si="0"/>
        <v>1460</v>
      </c>
      <c r="L56" s="96">
        <f t="shared" si="0"/>
        <v>1044287.6499999999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&amp;L301F00EC&amp;CФорма № Зведений- 10, Підрозділ: ТУ ДСА України в Львiвській областi,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1460</v>
      </c>
      <c r="F4" s="93">
        <f>SUM(F5:F25)</f>
        <v>1044287.6500000003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404</v>
      </c>
      <c r="F5" s="95">
        <v>258819.52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19</v>
      </c>
      <c r="F6" s="95">
        <v>62108.05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775</v>
      </c>
      <c r="F7" s="95">
        <v>453557.73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10</v>
      </c>
      <c r="F9" s="95">
        <v>6095.8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25</v>
      </c>
      <c r="F10" s="95">
        <v>52691.31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16</v>
      </c>
      <c r="F11" s="95">
        <v>13452.8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2102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124</v>
      </c>
      <c r="F13" s="95">
        <v>125328.54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3888.7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420.4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63</v>
      </c>
      <c r="F17" s="95">
        <v>46064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6306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7</v>
      </c>
      <c r="F23" s="95">
        <v>2942.8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10510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&amp;L301F00EC&amp;CФорма № Зведений- 10, Підрозділ: ТУ ДСА України в Львiвській областi,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2020-04-21T07:04:50Z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Зведений- 10_10013_1.2020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301F00EC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