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ya\Desktop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K32" i="1"/>
  <c r="I32" i="1"/>
  <c r="G32" i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" i="1"/>
  <c r="F3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" i="1"/>
</calcChain>
</file>

<file path=xl/sharedStrings.xml><?xml version="1.0" encoding="utf-8"?>
<sst xmlns="http://schemas.openxmlformats.org/spreadsheetml/2006/main" count="40" uniqueCount="40">
  <si>
    <t xml:space="preserve">Бориславський міський суд </t>
  </si>
  <si>
    <t>Бродівський районний суд</t>
  </si>
  <si>
    <t>Буський районний суд</t>
  </si>
  <si>
    <t>Городоцький районний суд</t>
  </si>
  <si>
    <t>Дрогобицький міськрайонний суд</t>
  </si>
  <si>
    <t>Жидачівський районний суд</t>
  </si>
  <si>
    <t>Жовківський районний суд</t>
  </si>
  <si>
    <t>Золочівський районний суд</t>
  </si>
  <si>
    <t>Камянка-Бузький районний суд</t>
  </si>
  <si>
    <t>Миколаївський районний суд</t>
  </si>
  <si>
    <t>Мостиський районний суд</t>
  </si>
  <si>
    <t>Перемшлянський районний суд</t>
  </si>
  <si>
    <t>Пустомитівський районний суд</t>
  </si>
  <si>
    <t>Радехівський районний суд</t>
  </si>
  <si>
    <t>Самбірський міськрайонний суд</t>
  </si>
  <si>
    <t>Сколівський районний суд</t>
  </si>
  <si>
    <t>Сокальський районний суд</t>
  </si>
  <si>
    <t>Старосамбірський районний суд</t>
  </si>
  <si>
    <t>Стрийський міськрайонний суд</t>
  </si>
  <si>
    <t>Трускавецький міський суд</t>
  </si>
  <si>
    <t>Турківський районний суд</t>
  </si>
  <si>
    <t>Червоноградський міський суд</t>
  </si>
  <si>
    <t>Яворівський районний суд</t>
  </si>
  <si>
    <t>Галицький районний суд м.Львова</t>
  </si>
  <si>
    <t>Залізничний районний суд м.Львова</t>
  </si>
  <si>
    <t>Личаківський районий суд м.Львова</t>
  </si>
  <si>
    <t>Сихівський районний суд м.Львова</t>
  </si>
  <si>
    <t>Франківський районний суд м.Львова</t>
  </si>
  <si>
    <t>Шевченківський районний суд м.Львова</t>
  </si>
  <si>
    <t>Львівська область</t>
  </si>
  <si>
    <t>№</t>
  </si>
  <si>
    <t>Суд</t>
  </si>
  <si>
    <r>
      <rPr>
        <b/>
        <sz val="12"/>
        <color theme="1"/>
        <rFont val="Times New Roman"/>
        <family val="1"/>
        <charset val="204"/>
      </rPr>
      <t>Усього справ і матеріалів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i/>
        <sz val="8"/>
        <color theme="1"/>
        <rFont val="Times New Roman"/>
        <family val="1"/>
        <charset val="204"/>
      </rPr>
      <t>(надійшло у звітному періоді)</t>
    </r>
  </si>
  <si>
    <r>
      <rPr>
        <b/>
        <sz val="12"/>
        <color theme="1"/>
        <rFont val="Times New Roman"/>
        <family val="1"/>
        <charset val="204"/>
      </rPr>
      <t>Кримін.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 xml:space="preserve"> </t>
    </r>
    <r>
      <rPr>
        <b/>
        <i/>
        <sz val="8"/>
        <color theme="1"/>
        <rFont val="Times New Roman"/>
        <family val="1"/>
        <charset val="204"/>
      </rPr>
      <t>(надійшло у звітному періоді)</t>
    </r>
  </si>
  <si>
    <r>
      <rPr>
        <b/>
        <sz val="12"/>
        <color theme="1"/>
        <rFont val="Times New Roman"/>
        <family val="1"/>
        <charset val="204"/>
      </rPr>
      <t xml:space="preserve">Адмін.  </t>
    </r>
    <r>
      <rPr>
        <b/>
        <i/>
        <sz val="8"/>
        <color theme="1"/>
        <rFont val="Times New Roman"/>
        <family val="1"/>
        <charset val="204"/>
      </rPr>
      <t>(надійшло у звітному періоді)</t>
    </r>
  </si>
  <si>
    <r>
      <rPr>
        <b/>
        <sz val="12"/>
        <color theme="1"/>
        <rFont val="Times New Roman"/>
        <family val="1"/>
        <charset val="204"/>
      </rPr>
      <t xml:space="preserve">Цивіл. 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i/>
        <sz val="8"/>
        <color theme="1"/>
        <rFont val="Times New Roman"/>
        <family val="1"/>
        <charset val="204"/>
      </rPr>
      <t>(надійшло у звітному періоді)</t>
    </r>
  </si>
  <si>
    <r>
      <rPr>
        <b/>
        <sz val="12"/>
        <color theme="1"/>
        <rFont val="Times New Roman"/>
        <family val="1"/>
        <charset val="204"/>
      </rPr>
      <t>Адмін. правоп</t>
    </r>
    <r>
      <rPr>
        <b/>
        <sz val="10"/>
        <color theme="1"/>
        <rFont val="Times New Roman"/>
        <family val="1"/>
        <charset val="204"/>
      </rPr>
      <t xml:space="preserve">.  </t>
    </r>
    <r>
      <rPr>
        <b/>
        <i/>
        <sz val="8"/>
        <color theme="1"/>
        <rFont val="Times New Roman"/>
        <family val="1"/>
        <charset val="204"/>
      </rPr>
      <t xml:space="preserve"> (надійшло у звітному періоді)</t>
    </r>
  </si>
  <si>
    <t>Середньомісячне надходження справ і матеріалів на одного суддю місцевого загального суду 2020 рік</t>
  </si>
  <si>
    <t>Фактична чисельність суддів (станом на 01.01.2021)</t>
  </si>
  <si>
    <t>Кількість суддів визначена наказами ДСА (станом на 01.01.2021)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</si>
</sst>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к.&quot;_-;\-* #,##0.00\ &quot;к.&quot;_-;_-* &quot;-&quot;??\ &quot;к.&quot;_-;_-@_-"/>
    <numFmt numFmtId="165" formatCode="[$-422]General"/>
  </numFmts>
  <fonts count="3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i/>
      <sz val="11"/>
      <color indexed="54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"/>
      <family val="2"/>
      <charset val="204"/>
    </font>
    <font>
      <sz val="10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2">
    <xf numFmtId="0" fontId="0" fillId="0" borderId="0"/>
    <xf numFmtId="0" fontId="10" fillId="0" borderId="0"/>
    <xf numFmtId="0" fontId="10" fillId="0" borderId="0"/>
    <xf numFmtId="0" fontId="12" fillId="0" borderId="0"/>
    <xf numFmtId="0" fontId="13" fillId="2" borderId="0" applyNumberFormat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5" fillId="10" borderId="3" applyNumberFormat="0" applyAlignment="0" applyProtection="0"/>
    <xf numFmtId="0" fontId="16" fillId="20" borderId="4" applyNumberFormat="0" applyAlignment="0" applyProtection="0"/>
    <xf numFmtId="0" fontId="17" fillId="20" borderId="3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1" borderId="9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10" applyNumberFormat="0" applyFont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/>
    <xf numFmtId="0" fontId="12" fillId="0" borderId="0"/>
    <xf numFmtId="0" fontId="30" fillId="0" borderId="0"/>
    <xf numFmtId="0" fontId="13" fillId="0" borderId="0"/>
    <xf numFmtId="0" fontId="30" fillId="0" borderId="0"/>
    <xf numFmtId="0" fontId="31" fillId="0" borderId="0"/>
    <xf numFmtId="0" fontId="12" fillId="0" borderId="0"/>
    <xf numFmtId="0" fontId="12" fillId="0" borderId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41" borderId="0" applyNumberFormat="0" applyBorder="0" applyAlignment="0" applyProtection="0"/>
    <xf numFmtId="0" fontId="15" fillId="29" borderId="3" applyNumberFormat="0" applyAlignment="0" applyProtection="0"/>
    <xf numFmtId="0" fontId="16" fillId="42" borderId="4" applyNumberFormat="0" applyAlignment="0" applyProtection="0"/>
    <xf numFmtId="0" fontId="17" fillId="42" borderId="3" applyNumberFormat="0" applyAlignment="0" applyProtection="0"/>
    <xf numFmtId="164" fontId="10" fillId="0" borderId="0" applyFont="0" applyFill="0" applyBorder="0" applyAlignment="0" applyProtection="0"/>
    <xf numFmtId="0" fontId="22" fillId="43" borderId="9" applyNumberFormat="0" applyAlignment="0" applyProtection="0"/>
    <xf numFmtId="0" fontId="24" fillId="44" borderId="0" applyNumberFormat="0" applyBorder="0" applyAlignment="0" applyProtection="0"/>
    <xf numFmtId="0" fontId="25" fillId="25" borderId="0" applyNumberFormat="0" applyBorder="0" applyAlignment="0" applyProtection="0"/>
    <xf numFmtId="0" fontId="33" fillId="0" borderId="0" applyBorder="0" applyProtection="0"/>
    <xf numFmtId="0" fontId="12" fillId="45" borderId="10" applyNumberFormat="0" applyAlignment="0" applyProtection="0"/>
    <xf numFmtId="0" fontId="29" fillId="26" borderId="0" applyNumberFormat="0" applyBorder="0" applyAlignment="0" applyProtection="0"/>
    <xf numFmtId="165" fontId="34" fillId="0" borderId="0"/>
    <xf numFmtId="0" fontId="9" fillId="0" borderId="0"/>
    <xf numFmtId="0" fontId="35" fillId="0" borderId="0"/>
  </cellStyleXfs>
  <cellXfs count="22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1" fillId="0" borderId="1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3" fontId="36" fillId="0" borderId="1" xfId="0" applyNumberFormat="1" applyFont="1" applyFill="1" applyBorder="1" applyAlignment="1" applyProtection="1">
      <alignment horizontal="center"/>
    </xf>
    <xf numFmtId="3" fontId="11" fillId="0" borderId="1" xfId="0" applyNumberFormat="1" applyFont="1" applyFill="1" applyBorder="1" applyAlignment="1" applyProtection="1">
      <alignment horizontal="center"/>
    </xf>
    <xf numFmtId="3" fontId="0" fillId="0" borderId="0" xfId="0" applyNumberFormat="1"/>
    <xf numFmtId="0" fontId="11" fillId="0" borderId="1" xfId="2" applyFont="1" applyFill="1" applyBorder="1" applyAlignment="1">
      <alignment horizontal="center" vertical="center" wrapText="1"/>
    </xf>
  </cellXfs>
  <cellStyles count="92">
    <cellStyle name="20% - Акцент1 2" xfId="4"/>
    <cellStyle name="20% - Акцент1 2 2" xfId="54"/>
    <cellStyle name="20% - Акцент2 2" xfId="6"/>
    <cellStyle name="20% - Акцент2 2 2" xfId="55"/>
    <cellStyle name="20% - Акцент3 2" xfId="7"/>
    <cellStyle name="20% - Акцент3 2 2" xfId="56"/>
    <cellStyle name="20% - Акцент4 2" xfId="8"/>
    <cellStyle name="20% - Акцент4 2 2" xfId="57"/>
    <cellStyle name="20% - Акцент5 2" xfId="9"/>
    <cellStyle name="20% - Акцент5 2 2" xfId="58"/>
    <cellStyle name="20% - Акцент6 2" xfId="10"/>
    <cellStyle name="20% - Акцент6 2 2" xfId="59"/>
    <cellStyle name="40% - Акцент1 2" xfId="11"/>
    <cellStyle name="40% - Акцент1 2 2" xfId="60"/>
    <cellStyle name="40% - Акцент2 2" xfId="12"/>
    <cellStyle name="40% - Акцент2 2 2" xfId="61"/>
    <cellStyle name="40% - Акцент3 2" xfId="13"/>
    <cellStyle name="40% - Акцент3 2 2" xfId="62"/>
    <cellStyle name="40% - Акцент4 2" xfId="14"/>
    <cellStyle name="40% - Акцент4 2 2" xfId="63"/>
    <cellStyle name="40% - Акцент5 2" xfId="15"/>
    <cellStyle name="40% - Акцент5 2 2" xfId="64"/>
    <cellStyle name="40% - Акцент6 2" xfId="16"/>
    <cellStyle name="40% - Акцент6 2 2" xfId="65"/>
    <cellStyle name="60% - Акцент1 2" xfId="17"/>
    <cellStyle name="60% - Акцент1 2 2" xfId="66"/>
    <cellStyle name="60% - Акцент2 2" xfId="18"/>
    <cellStyle name="60% - Акцент2 2 2" xfId="67"/>
    <cellStyle name="60% - Акцент3 2" xfId="19"/>
    <cellStyle name="60% - Акцент3 2 2" xfId="68"/>
    <cellStyle name="60% - Акцент4 2" xfId="20"/>
    <cellStyle name="60% - Акцент4 2 2" xfId="69"/>
    <cellStyle name="60% - Акцент5 2" xfId="21"/>
    <cellStyle name="60% - Акцент5 2 2" xfId="70"/>
    <cellStyle name="60% - Акцент6 2" xfId="22"/>
    <cellStyle name="60% - Акцент6 2 2" xfId="71"/>
    <cellStyle name="Excel Built-in Explanatory Text" xfId="72"/>
    <cellStyle name="Excel Built-in Normal" xfId="49"/>
    <cellStyle name="TableStyleLight1" xfId="50"/>
    <cellStyle name="TableStyleLight1 2" xfId="91"/>
    <cellStyle name="Акцент1 2" xfId="23"/>
    <cellStyle name="Акцент1 2 2" xfId="73"/>
    <cellStyle name="Акцент2 2" xfId="24"/>
    <cellStyle name="Акцент2 2 2" xfId="74"/>
    <cellStyle name="Акцент3 2" xfId="25"/>
    <cellStyle name="Акцент3 2 2" xfId="75"/>
    <cellStyle name="Акцент4 2" xfId="26"/>
    <cellStyle name="Акцент4 2 2" xfId="76"/>
    <cellStyle name="Акцент5 2" xfId="27"/>
    <cellStyle name="Акцент5 2 2" xfId="77"/>
    <cellStyle name="Акцент6 2" xfId="28"/>
    <cellStyle name="Акцент6 2 2" xfId="78"/>
    <cellStyle name="Ввод  2" xfId="29"/>
    <cellStyle name="Ввод  2 2" xfId="79"/>
    <cellStyle name="Вывод 2" xfId="30"/>
    <cellStyle name="Вывод 2 2" xfId="80"/>
    <cellStyle name="Вычисление 2" xfId="31"/>
    <cellStyle name="Вычисление 2 2" xfId="81"/>
    <cellStyle name="Денежный 2" xfId="82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Контрольная ячейка 2 2" xfId="83"/>
    <cellStyle name="Название 2" xfId="38"/>
    <cellStyle name="Нейтральный 2" xfId="39"/>
    <cellStyle name="Нейтральный 2 2" xfId="84"/>
    <cellStyle name="Обычный" xfId="0" builtinId="0"/>
    <cellStyle name="Обычный 10" xfId="90"/>
    <cellStyle name="Обычный 2" xfId="2"/>
    <cellStyle name="Обычный 2 2" xfId="48"/>
    <cellStyle name="Обычный 2 3" xfId="89"/>
    <cellStyle name="Обычный 3" xfId="1"/>
    <cellStyle name="Обычный 3 2" xfId="46"/>
    <cellStyle name="Обычный 4" xfId="3"/>
    <cellStyle name="Обычный 5" xfId="5"/>
    <cellStyle name="Обычный 6" xfId="47"/>
    <cellStyle name="Обычный 6 2" xfId="52"/>
    <cellStyle name="Обычный 6 3" xfId="53"/>
    <cellStyle name="Обычный 7" xfId="51"/>
    <cellStyle name="Плохой 2" xfId="40"/>
    <cellStyle name="Плохой 2 2" xfId="85"/>
    <cellStyle name="Пояснение 2" xfId="41"/>
    <cellStyle name="Пояснение 3" xfId="86"/>
    <cellStyle name="Примечание 2" xfId="42"/>
    <cellStyle name="Примечание 2 2" xfId="87"/>
    <cellStyle name="Связанная ячейка 2" xfId="43"/>
    <cellStyle name="Текст предупреждения 2" xfId="44"/>
    <cellStyle name="Хороший 2" xfId="45"/>
    <cellStyle name="Хороший 2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="78" zoomScaleNormal="78" workbookViewId="0">
      <selection activeCell="C28" sqref="C28"/>
    </sheetView>
  </sheetViews>
  <sheetFormatPr defaultRowHeight="15" x14ac:dyDescent="0.25"/>
  <cols>
    <col min="1" max="1" width="5.140625" customWidth="1"/>
    <col min="2" max="2" width="38" customWidth="1"/>
    <col min="3" max="3" width="19.28515625" customWidth="1"/>
    <col min="4" max="4" width="15.28515625" customWidth="1"/>
    <col min="5" max="5" width="14.85546875" customWidth="1"/>
    <col min="6" max="6" width="9.140625" style="5"/>
    <col min="7" max="7" width="10.28515625" customWidth="1"/>
    <col min="8" max="8" width="9.140625" style="5"/>
    <col min="9" max="9" width="10.28515625" customWidth="1"/>
    <col min="10" max="10" width="9.140625" style="5"/>
    <col min="12" max="12" width="9.140625" style="5"/>
    <col min="14" max="14" width="9.140625" style="5"/>
  </cols>
  <sheetData>
    <row r="1" spans="1:14" ht="14.25" customHeight="1" x14ac:dyDescent="0.2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77.25" customHeight="1" x14ac:dyDescent="0.25">
      <c r="A2" s="4" t="s">
        <v>30</v>
      </c>
      <c r="B2" s="10" t="s">
        <v>31</v>
      </c>
      <c r="C2" s="9" t="s">
        <v>39</v>
      </c>
      <c r="D2" s="9" t="s">
        <v>38</v>
      </c>
      <c r="E2" s="6" t="s">
        <v>32</v>
      </c>
      <c r="F2" s="7"/>
      <c r="G2" s="6" t="s">
        <v>33</v>
      </c>
      <c r="H2" s="7"/>
      <c r="I2" s="6" t="s">
        <v>34</v>
      </c>
      <c r="J2" s="7"/>
      <c r="K2" s="6" t="s">
        <v>35</v>
      </c>
      <c r="L2" s="7"/>
      <c r="M2" s="6" t="s">
        <v>36</v>
      </c>
      <c r="N2" s="7"/>
    </row>
    <row r="3" spans="1:14" ht="15.75" x14ac:dyDescent="0.25">
      <c r="A3" s="3">
        <v>1</v>
      </c>
      <c r="B3" s="8" t="s">
        <v>0</v>
      </c>
      <c r="C3" s="21">
        <v>3</v>
      </c>
      <c r="D3" s="16">
        <v>1</v>
      </c>
      <c r="E3" s="19">
        <v>1795</v>
      </c>
      <c r="F3" s="11">
        <f>E3/D3/11</f>
        <v>163.18181818181819</v>
      </c>
      <c r="G3" s="18">
        <v>387</v>
      </c>
      <c r="H3" s="11">
        <f>G3/11/D3</f>
        <v>35.18181818181818</v>
      </c>
      <c r="I3" s="18">
        <v>24</v>
      </c>
      <c r="J3" s="11">
        <f>I3/11/D3</f>
        <v>2.1818181818181817</v>
      </c>
      <c r="K3" s="18">
        <v>789</v>
      </c>
      <c r="L3" s="11">
        <f>K3/11/D3</f>
        <v>71.727272727272734</v>
      </c>
      <c r="M3" s="18">
        <v>595</v>
      </c>
      <c r="N3" s="11">
        <f>M3/11/D3</f>
        <v>54.090909090909093</v>
      </c>
    </row>
    <row r="4" spans="1:14" ht="15.75" x14ac:dyDescent="0.25">
      <c r="A4" s="3">
        <v>2</v>
      </c>
      <c r="B4" s="8" t="s">
        <v>1</v>
      </c>
      <c r="C4" s="21">
        <v>4</v>
      </c>
      <c r="D4" s="16">
        <v>3</v>
      </c>
      <c r="E4" s="19">
        <v>2200</v>
      </c>
      <c r="F4" s="11">
        <f>E4/D4/11</f>
        <v>66.666666666666671</v>
      </c>
      <c r="G4" s="18">
        <v>552</v>
      </c>
      <c r="H4" s="11">
        <f>G4/11/D4</f>
        <v>16.727272727272727</v>
      </c>
      <c r="I4" s="18">
        <v>27</v>
      </c>
      <c r="J4" s="11">
        <f>I4/11/D4</f>
        <v>0.81818181818181823</v>
      </c>
      <c r="K4" s="18">
        <v>960</v>
      </c>
      <c r="L4" s="11">
        <f>K4/11/D4</f>
        <v>29.09090909090909</v>
      </c>
      <c r="M4" s="18">
        <v>661</v>
      </c>
      <c r="N4" s="11">
        <f>M4/11/D4</f>
        <v>20.030303030303031</v>
      </c>
    </row>
    <row r="5" spans="1:14" ht="15.75" x14ac:dyDescent="0.25">
      <c r="A5" s="3">
        <v>3</v>
      </c>
      <c r="B5" s="8" t="s">
        <v>2</v>
      </c>
      <c r="C5" s="21">
        <v>4</v>
      </c>
      <c r="D5" s="16">
        <v>3</v>
      </c>
      <c r="E5" s="19">
        <v>3378</v>
      </c>
      <c r="F5" s="11">
        <f>E5/D5/11</f>
        <v>102.36363636363636</v>
      </c>
      <c r="G5" s="18">
        <v>730</v>
      </c>
      <c r="H5" s="11">
        <f>G5/11/D5</f>
        <v>22.121212121212121</v>
      </c>
      <c r="I5" s="18">
        <v>81</v>
      </c>
      <c r="J5" s="11">
        <f>I5/11/D5</f>
        <v>2.4545454545454546</v>
      </c>
      <c r="K5" s="18">
        <v>1777</v>
      </c>
      <c r="L5" s="11">
        <f>K5/11/D5</f>
        <v>53.848484848484844</v>
      </c>
      <c r="M5" s="18">
        <v>790</v>
      </c>
      <c r="N5" s="11">
        <f>M5/11/D5</f>
        <v>23.939393939393938</v>
      </c>
    </row>
    <row r="6" spans="1:14" ht="15.75" x14ac:dyDescent="0.25">
      <c r="A6" s="3">
        <v>4</v>
      </c>
      <c r="B6" s="8" t="s">
        <v>3</v>
      </c>
      <c r="C6" s="21">
        <v>5</v>
      </c>
      <c r="D6" s="16">
        <v>5</v>
      </c>
      <c r="E6" s="19">
        <v>2710</v>
      </c>
      <c r="F6" s="11">
        <f>E6/D6/11</f>
        <v>49.272727272727273</v>
      </c>
      <c r="G6" s="18">
        <v>749</v>
      </c>
      <c r="H6" s="11">
        <f>G6/11/D6</f>
        <v>13.618181818181819</v>
      </c>
      <c r="I6" s="18">
        <v>49</v>
      </c>
      <c r="J6" s="11">
        <f>I6/11/D6</f>
        <v>0.89090909090909087</v>
      </c>
      <c r="K6" s="18">
        <v>946</v>
      </c>
      <c r="L6" s="11">
        <f>K6/11/D6</f>
        <v>17.2</v>
      </c>
      <c r="M6" s="18">
        <v>966</v>
      </c>
      <c r="N6" s="11">
        <f>M6/11/D6</f>
        <v>17.563636363636363</v>
      </c>
    </row>
    <row r="7" spans="1:14" ht="15.75" x14ac:dyDescent="0.25">
      <c r="A7" s="3">
        <v>5</v>
      </c>
      <c r="B7" s="8" t="s">
        <v>4</v>
      </c>
      <c r="C7" s="21">
        <v>13</v>
      </c>
      <c r="D7" s="16">
        <v>11</v>
      </c>
      <c r="E7" s="19">
        <v>7481</v>
      </c>
      <c r="F7" s="11">
        <f>E7/D7/11</f>
        <v>61.826446280991739</v>
      </c>
      <c r="G7" s="18">
        <v>2129</v>
      </c>
      <c r="H7" s="11">
        <f>G7/11/D7</f>
        <v>17.595041322314049</v>
      </c>
      <c r="I7" s="18">
        <v>107</v>
      </c>
      <c r="J7" s="11">
        <f>I7/11/D7</f>
        <v>0.88429752066115697</v>
      </c>
      <c r="K7" s="18">
        <v>2778</v>
      </c>
      <c r="L7" s="11">
        <f>K7/11/D7</f>
        <v>22.958677685950413</v>
      </c>
      <c r="M7" s="18">
        <v>2467</v>
      </c>
      <c r="N7" s="11">
        <f>M7/11/D7</f>
        <v>20.388429752066116</v>
      </c>
    </row>
    <row r="8" spans="1:14" ht="15.75" x14ac:dyDescent="0.25">
      <c r="A8" s="3">
        <v>6</v>
      </c>
      <c r="B8" s="8" t="s">
        <v>5</v>
      </c>
      <c r="C8" s="21">
        <v>4</v>
      </c>
      <c r="D8" s="16">
        <v>3</v>
      </c>
      <c r="E8" s="19">
        <v>1834</v>
      </c>
      <c r="F8" s="12">
        <f>E8/D8/11</f>
        <v>55.575757575757578</v>
      </c>
      <c r="G8" s="18">
        <v>218</v>
      </c>
      <c r="H8" s="12">
        <f>G8/11/D8</f>
        <v>6.6060606060606055</v>
      </c>
      <c r="I8" s="18">
        <v>48</v>
      </c>
      <c r="J8" s="12">
        <f>I8/11/D8</f>
        <v>1.4545454545454544</v>
      </c>
      <c r="K8" s="18">
        <v>898</v>
      </c>
      <c r="L8" s="12">
        <f>K8/11/D8</f>
        <v>27.212121212121215</v>
      </c>
      <c r="M8" s="18">
        <v>670</v>
      </c>
      <c r="N8" s="12">
        <f>M8/11/D8</f>
        <v>20.303030303030301</v>
      </c>
    </row>
    <row r="9" spans="1:14" ht="15" customHeight="1" x14ac:dyDescent="0.25">
      <c r="A9" s="3">
        <v>7</v>
      </c>
      <c r="B9" s="8" t="s">
        <v>6</v>
      </c>
      <c r="C9" s="21">
        <v>5</v>
      </c>
      <c r="D9" s="16">
        <v>5</v>
      </c>
      <c r="E9" s="19">
        <v>4273</v>
      </c>
      <c r="F9" s="11">
        <f>E9/D9/11</f>
        <v>77.690909090909088</v>
      </c>
      <c r="G9" s="18">
        <v>1291</v>
      </c>
      <c r="H9" s="11">
        <f>G9/11/D9</f>
        <v>23.472727272727273</v>
      </c>
      <c r="I9" s="18">
        <v>52</v>
      </c>
      <c r="J9" s="11">
        <f>I9/11/D9</f>
        <v>0.94545454545454555</v>
      </c>
      <c r="K9" s="18">
        <v>1355</v>
      </c>
      <c r="L9" s="11">
        <f>K9/11/D9</f>
        <v>24.636363636363637</v>
      </c>
      <c r="M9" s="18">
        <v>1575</v>
      </c>
      <c r="N9" s="11">
        <f>M9/11/D9</f>
        <v>28.636363636363637</v>
      </c>
    </row>
    <row r="10" spans="1:14" ht="15.75" x14ac:dyDescent="0.25">
      <c r="A10" s="3">
        <v>8</v>
      </c>
      <c r="B10" s="8" t="s">
        <v>7</v>
      </c>
      <c r="C10" s="21">
        <v>4</v>
      </c>
      <c r="D10" s="16">
        <v>4</v>
      </c>
      <c r="E10" s="19">
        <v>2533</v>
      </c>
      <c r="F10" s="11">
        <f>E10/D10/11</f>
        <v>57.56818181818182</v>
      </c>
      <c r="G10" s="18">
        <v>557</v>
      </c>
      <c r="H10" s="11">
        <f>G10/11/D10</f>
        <v>12.659090909090908</v>
      </c>
      <c r="I10" s="18">
        <v>21</v>
      </c>
      <c r="J10" s="11">
        <f>I10/11/D10</f>
        <v>0.47727272727272729</v>
      </c>
      <c r="K10" s="18">
        <v>1058</v>
      </c>
      <c r="L10" s="11">
        <f>K10/11/D10</f>
        <v>24.045454545454547</v>
      </c>
      <c r="M10" s="18">
        <v>897</v>
      </c>
      <c r="N10" s="11">
        <f>M10/11/D10</f>
        <v>20.386363636363637</v>
      </c>
    </row>
    <row r="11" spans="1:14" ht="15.75" x14ac:dyDescent="0.25">
      <c r="A11" s="3">
        <v>9</v>
      </c>
      <c r="B11" s="8" t="s">
        <v>8</v>
      </c>
      <c r="C11" s="21">
        <v>4</v>
      </c>
      <c r="D11" s="16">
        <v>4</v>
      </c>
      <c r="E11" s="19">
        <v>3438</v>
      </c>
      <c r="F11" s="11">
        <f>E11/D11/11</f>
        <v>78.13636363636364</v>
      </c>
      <c r="G11" s="18">
        <v>1150</v>
      </c>
      <c r="H11" s="11">
        <f>G11/11/D11</f>
        <v>26.136363636363637</v>
      </c>
      <c r="I11" s="18">
        <v>43</v>
      </c>
      <c r="J11" s="11">
        <f>I11/11/D11</f>
        <v>0.97727272727272729</v>
      </c>
      <c r="K11" s="18">
        <v>1415</v>
      </c>
      <c r="L11" s="11">
        <f>K11/11/D11</f>
        <v>32.159090909090907</v>
      </c>
      <c r="M11" s="18">
        <v>830</v>
      </c>
      <c r="N11" s="11">
        <f>M11/11/D11</f>
        <v>18.863636363636363</v>
      </c>
    </row>
    <row r="12" spans="1:14" ht="15.75" x14ac:dyDescent="0.25">
      <c r="A12" s="3">
        <v>10</v>
      </c>
      <c r="B12" s="8" t="s">
        <v>9</v>
      </c>
      <c r="C12" s="21">
        <v>6</v>
      </c>
      <c r="D12" s="16">
        <v>5</v>
      </c>
      <c r="E12" s="19">
        <v>4778</v>
      </c>
      <c r="F12" s="11">
        <f>E12/D12/11</f>
        <v>86.872727272727275</v>
      </c>
      <c r="G12" s="18">
        <v>1453</v>
      </c>
      <c r="H12" s="11">
        <f>G12/11/D12</f>
        <v>26.418181818181818</v>
      </c>
      <c r="I12" s="18">
        <v>54</v>
      </c>
      <c r="J12" s="11">
        <f>I12/11/D12</f>
        <v>0.98181818181818181</v>
      </c>
      <c r="K12" s="18">
        <v>1296</v>
      </c>
      <c r="L12" s="11">
        <f>K12/11/D12</f>
        <v>23.563636363636363</v>
      </c>
      <c r="M12" s="18">
        <v>1975</v>
      </c>
      <c r="N12" s="11">
        <f>M12/11/D12</f>
        <v>35.909090909090907</v>
      </c>
    </row>
    <row r="13" spans="1:14" ht="15.75" x14ac:dyDescent="0.25">
      <c r="A13" s="3">
        <v>11</v>
      </c>
      <c r="B13" s="8" t="s">
        <v>10</v>
      </c>
      <c r="C13" s="21">
        <v>5</v>
      </c>
      <c r="D13" s="16">
        <v>3</v>
      </c>
      <c r="E13" s="19">
        <v>1868</v>
      </c>
      <c r="F13" s="11">
        <f>E13/D13/11</f>
        <v>56.606060606060602</v>
      </c>
      <c r="G13" s="18">
        <v>507</v>
      </c>
      <c r="H13" s="11">
        <f>G13/11/D13</f>
        <v>15.363636363636365</v>
      </c>
      <c r="I13" s="18">
        <v>92</v>
      </c>
      <c r="J13" s="11">
        <f>I13/11/D13</f>
        <v>2.7878787878787876</v>
      </c>
      <c r="K13" s="18">
        <v>713</v>
      </c>
      <c r="L13" s="11">
        <f>K13/11/D13</f>
        <v>21.606060606060606</v>
      </c>
      <c r="M13" s="18">
        <v>556</v>
      </c>
      <c r="N13" s="11">
        <f>M13/11/D13</f>
        <v>16.848484848484848</v>
      </c>
    </row>
    <row r="14" spans="1:14" ht="15.75" x14ac:dyDescent="0.25">
      <c r="A14" s="3">
        <v>12</v>
      </c>
      <c r="B14" s="8" t="s">
        <v>11</v>
      </c>
      <c r="C14" s="21">
        <v>3</v>
      </c>
      <c r="D14" s="16">
        <v>3</v>
      </c>
      <c r="E14" s="19">
        <v>1667</v>
      </c>
      <c r="F14" s="11">
        <f>E14/D14/11</f>
        <v>50.515151515151508</v>
      </c>
      <c r="G14" s="18">
        <v>279</v>
      </c>
      <c r="H14" s="11">
        <f>G14/11/D14</f>
        <v>8.454545454545455</v>
      </c>
      <c r="I14" s="18">
        <v>12</v>
      </c>
      <c r="J14" s="11">
        <f>I14/11/D14</f>
        <v>0.36363636363636359</v>
      </c>
      <c r="K14" s="18">
        <v>610</v>
      </c>
      <c r="L14" s="11">
        <f>K14/11/D14</f>
        <v>18.484848484848484</v>
      </c>
      <c r="M14" s="18">
        <v>766</v>
      </c>
      <c r="N14" s="11">
        <f>M14/11/D14</f>
        <v>23.212121212121215</v>
      </c>
    </row>
    <row r="15" spans="1:14" ht="15.75" x14ac:dyDescent="0.25">
      <c r="A15" s="3">
        <v>13</v>
      </c>
      <c r="B15" s="8" t="s">
        <v>12</v>
      </c>
      <c r="C15" s="21">
        <v>6</v>
      </c>
      <c r="D15" s="16">
        <v>6</v>
      </c>
      <c r="E15" s="19">
        <v>5286</v>
      </c>
      <c r="F15" s="11">
        <f>E15/D15/11</f>
        <v>80.090909090909093</v>
      </c>
      <c r="G15" s="18">
        <v>967</v>
      </c>
      <c r="H15" s="11">
        <f>G15/11/D15</f>
        <v>14.65151515151515</v>
      </c>
      <c r="I15" s="18">
        <v>99</v>
      </c>
      <c r="J15" s="11">
        <f>I15/11/D15</f>
        <v>1.5</v>
      </c>
      <c r="K15" s="18">
        <v>2148</v>
      </c>
      <c r="L15" s="11">
        <f>K15/11/D15</f>
        <v>32.545454545454547</v>
      </c>
      <c r="M15" s="18">
        <v>2072</v>
      </c>
      <c r="N15" s="11">
        <f>M15/11/D15</f>
        <v>31.393939393939394</v>
      </c>
    </row>
    <row r="16" spans="1:14" ht="15.75" x14ac:dyDescent="0.25">
      <c r="A16" s="3">
        <v>14</v>
      </c>
      <c r="B16" s="8" t="s">
        <v>13</v>
      </c>
      <c r="C16" s="21">
        <v>4</v>
      </c>
      <c r="D16" s="16">
        <v>3</v>
      </c>
      <c r="E16" s="19">
        <v>2108</v>
      </c>
      <c r="F16" s="11">
        <f>E16/D16/11</f>
        <v>63.878787878787875</v>
      </c>
      <c r="G16" s="18">
        <v>400</v>
      </c>
      <c r="H16" s="11">
        <f>G16/11/D16</f>
        <v>12.121212121212123</v>
      </c>
      <c r="I16" s="18">
        <v>30</v>
      </c>
      <c r="J16" s="11">
        <f>I16/11/D16</f>
        <v>0.90909090909090906</v>
      </c>
      <c r="K16" s="18">
        <v>756</v>
      </c>
      <c r="L16" s="11">
        <f>K16/11/D16</f>
        <v>22.90909090909091</v>
      </c>
      <c r="M16" s="18">
        <v>922</v>
      </c>
      <c r="N16" s="11">
        <f>M16/11/D16</f>
        <v>27.939393939393938</v>
      </c>
    </row>
    <row r="17" spans="1:15" ht="15.75" x14ac:dyDescent="0.25">
      <c r="A17" s="3">
        <v>15</v>
      </c>
      <c r="B17" s="8" t="s">
        <v>14</v>
      </c>
      <c r="C17" s="21">
        <v>8</v>
      </c>
      <c r="D17" s="16">
        <v>4</v>
      </c>
      <c r="E17" s="19">
        <v>5105</v>
      </c>
      <c r="F17" s="11">
        <f>E17/D17/11</f>
        <v>116.02272727272727</v>
      </c>
      <c r="G17" s="18">
        <v>1459</v>
      </c>
      <c r="H17" s="11">
        <f>G17/11/D17</f>
        <v>33.159090909090907</v>
      </c>
      <c r="I17" s="18">
        <v>21</v>
      </c>
      <c r="J17" s="11">
        <f>I17/11/D17</f>
        <v>0.47727272727272729</v>
      </c>
      <c r="K17" s="18">
        <v>1646</v>
      </c>
      <c r="L17" s="11">
        <f>K17/11/D17</f>
        <v>37.409090909090907</v>
      </c>
      <c r="M17" s="18">
        <v>1979</v>
      </c>
      <c r="N17" s="11">
        <f>M17/11/D17</f>
        <v>44.977272727272727</v>
      </c>
    </row>
    <row r="18" spans="1:15" ht="15.75" x14ac:dyDescent="0.25">
      <c r="A18" s="3">
        <v>16</v>
      </c>
      <c r="B18" s="8" t="s">
        <v>15</v>
      </c>
      <c r="C18" s="21">
        <v>4</v>
      </c>
      <c r="D18" s="16">
        <v>4</v>
      </c>
      <c r="E18" s="19">
        <v>2197</v>
      </c>
      <c r="F18" s="11">
        <f>E18/D18/11</f>
        <v>49.93181818181818</v>
      </c>
      <c r="G18" s="18">
        <v>677</v>
      </c>
      <c r="H18" s="11">
        <f>G18/11/D18</f>
        <v>15.386363636363637</v>
      </c>
      <c r="I18" s="18">
        <v>18</v>
      </c>
      <c r="J18" s="11">
        <f>I18/11/D18</f>
        <v>0.40909090909090912</v>
      </c>
      <c r="K18" s="18">
        <v>635</v>
      </c>
      <c r="L18" s="11">
        <f>K18/11/D18</f>
        <v>14.431818181818182</v>
      </c>
      <c r="M18" s="18">
        <v>867</v>
      </c>
      <c r="N18" s="11">
        <f>M18/11/D18</f>
        <v>19.704545454545453</v>
      </c>
    </row>
    <row r="19" spans="1:15" ht="15.75" x14ac:dyDescent="0.25">
      <c r="A19" s="3">
        <v>17</v>
      </c>
      <c r="B19" s="8" t="s">
        <v>16</v>
      </c>
      <c r="C19" s="21">
        <v>5</v>
      </c>
      <c r="D19" s="16">
        <v>4</v>
      </c>
      <c r="E19" s="19">
        <v>4778</v>
      </c>
      <c r="F19" s="11">
        <f>E19/D19/11</f>
        <v>108.59090909090909</v>
      </c>
      <c r="G19" s="18">
        <v>1061</v>
      </c>
      <c r="H19" s="11">
        <f>G19/11/D19</f>
        <v>24.113636363636363</v>
      </c>
      <c r="I19" s="18">
        <v>43</v>
      </c>
      <c r="J19" s="11">
        <f>I19/11/D19</f>
        <v>0.97727272727272729</v>
      </c>
      <c r="K19" s="18">
        <v>1937</v>
      </c>
      <c r="L19" s="11">
        <f>K19/11/D19</f>
        <v>44.022727272727273</v>
      </c>
      <c r="M19" s="18">
        <v>1737</v>
      </c>
      <c r="N19" s="11">
        <f>M19/11/D19</f>
        <v>39.477272727272727</v>
      </c>
    </row>
    <row r="20" spans="1:15" ht="15.75" x14ac:dyDescent="0.25">
      <c r="A20" s="3">
        <v>18</v>
      </c>
      <c r="B20" s="8" t="s">
        <v>17</v>
      </c>
      <c r="C20" s="21">
        <v>4</v>
      </c>
      <c r="D20" s="16">
        <v>2</v>
      </c>
      <c r="E20" s="19">
        <v>1939</v>
      </c>
      <c r="F20" s="11">
        <f>E20/D20/11</f>
        <v>88.13636363636364</v>
      </c>
      <c r="G20" s="18">
        <v>445</v>
      </c>
      <c r="H20" s="11">
        <f>G20/11/D20</f>
        <v>20.227272727272727</v>
      </c>
      <c r="I20" s="18">
        <v>18</v>
      </c>
      <c r="J20" s="11">
        <f>I20/11/D20</f>
        <v>0.81818181818181823</v>
      </c>
      <c r="K20" s="18">
        <v>587</v>
      </c>
      <c r="L20" s="11">
        <f>K20/11/D20</f>
        <v>26.681818181818183</v>
      </c>
      <c r="M20" s="18">
        <v>889</v>
      </c>
      <c r="N20" s="11">
        <f>M20/11/D20</f>
        <v>40.409090909090907</v>
      </c>
    </row>
    <row r="21" spans="1:15" ht="15.75" x14ac:dyDescent="0.25">
      <c r="A21" s="3">
        <v>19</v>
      </c>
      <c r="B21" s="8" t="s">
        <v>18</v>
      </c>
      <c r="C21" s="21">
        <v>11</v>
      </c>
      <c r="D21" s="16">
        <v>6</v>
      </c>
      <c r="E21" s="19">
        <v>6431</v>
      </c>
      <c r="F21" s="11">
        <f>E21/D21/11</f>
        <v>97.439393939393938</v>
      </c>
      <c r="G21" s="18">
        <v>1413</v>
      </c>
      <c r="H21" s="11">
        <f>G21/11/D21</f>
        <v>21.40909090909091</v>
      </c>
      <c r="I21" s="18">
        <v>74</v>
      </c>
      <c r="J21" s="11">
        <f>I21/11/D21</f>
        <v>1.1212121212121213</v>
      </c>
      <c r="K21" s="18">
        <v>2289</v>
      </c>
      <c r="L21" s="11">
        <f>K21/11/D21</f>
        <v>34.68181818181818</v>
      </c>
      <c r="M21" s="18">
        <v>2655</v>
      </c>
      <c r="N21" s="11">
        <f>M21/11/D21</f>
        <v>40.227272727272727</v>
      </c>
    </row>
    <row r="22" spans="1:15" ht="15.75" x14ac:dyDescent="0.25">
      <c r="A22" s="3">
        <v>20</v>
      </c>
      <c r="B22" s="8" t="s">
        <v>19</v>
      </c>
      <c r="C22" s="21">
        <v>3</v>
      </c>
      <c r="D22" s="16">
        <v>3</v>
      </c>
      <c r="E22" s="19">
        <v>1923</v>
      </c>
      <c r="F22" s="11">
        <f>E22/D22/11</f>
        <v>58.272727272727273</v>
      </c>
      <c r="G22" s="18">
        <v>514</v>
      </c>
      <c r="H22" s="11">
        <f>G22/11/D22</f>
        <v>15.575757575757576</v>
      </c>
      <c r="I22" s="18">
        <v>28</v>
      </c>
      <c r="J22" s="11">
        <f>I22/11/D22</f>
        <v>0.84848484848484851</v>
      </c>
      <c r="K22" s="18">
        <v>477</v>
      </c>
      <c r="L22" s="11">
        <f>K22/11/D22</f>
        <v>14.454545454545455</v>
      </c>
      <c r="M22" s="18">
        <v>904</v>
      </c>
      <c r="N22" s="11">
        <f>M22/11/D22</f>
        <v>27.393939393939394</v>
      </c>
    </row>
    <row r="23" spans="1:15" ht="15.75" x14ac:dyDescent="0.25">
      <c r="A23" s="3">
        <v>21</v>
      </c>
      <c r="B23" s="8" t="s">
        <v>20</v>
      </c>
      <c r="C23" s="21">
        <v>3</v>
      </c>
      <c r="D23" s="16">
        <v>2</v>
      </c>
      <c r="E23" s="19">
        <v>837</v>
      </c>
      <c r="F23" s="11">
        <f>E23/D23/11</f>
        <v>38.045454545454547</v>
      </c>
      <c r="G23" s="18">
        <v>155</v>
      </c>
      <c r="H23" s="11">
        <f>G23/11/D23</f>
        <v>7.0454545454545459</v>
      </c>
      <c r="I23" s="18">
        <v>16</v>
      </c>
      <c r="J23" s="11">
        <f>I23/11/D23</f>
        <v>0.72727272727272729</v>
      </c>
      <c r="K23" s="18">
        <v>304</v>
      </c>
      <c r="L23" s="11">
        <f>K23/11/D23</f>
        <v>13.818181818181818</v>
      </c>
      <c r="M23" s="18">
        <v>362</v>
      </c>
      <c r="N23" s="11">
        <f>M23/11/D23</f>
        <v>16.454545454545453</v>
      </c>
    </row>
    <row r="24" spans="1:15" ht="15.75" x14ac:dyDescent="0.25">
      <c r="A24" s="3">
        <v>22</v>
      </c>
      <c r="B24" s="8" t="s">
        <v>21</v>
      </c>
      <c r="C24" s="21">
        <v>8</v>
      </c>
      <c r="D24" s="16">
        <v>7</v>
      </c>
      <c r="E24" s="19">
        <v>4610</v>
      </c>
      <c r="F24" s="11">
        <f>E24/D24/11</f>
        <v>59.870129870129865</v>
      </c>
      <c r="G24" s="18">
        <v>1675</v>
      </c>
      <c r="H24" s="11">
        <f>G24/11/D24</f>
        <v>21.753246753246753</v>
      </c>
      <c r="I24" s="18">
        <v>53</v>
      </c>
      <c r="J24" s="11">
        <f>I24/11/D24</f>
        <v>0.68831168831168832</v>
      </c>
      <c r="K24" s="18">
        <v>1686</v>
      </c>
      <c r="L24" s="11">
        <f>K24/11/D24</f>
        <v>21.896103896103899</v>
      </c>
      <c r="M24" s="18">
        <v>1196</v>
      </c>
      <c r="N24" s="11">
        <f>M24/11/D24</f>
        <v>15.532467532467534</v>
      </c>
    </row>
    <row r="25" spans="1:15" ht="15.75" x14ac:dyDescent="0.25">
      <c r="A25" s="3">
        <v>23</v>
      </c>
      <c r="B25" s="8" t="s">
        <v>22</v>
      </c>
      <c r="C25" s="21">
        <v>7</v>
      </c>
      <c r="D25" s="16">
        <v>7</v>
      </c>
      <c r="E25" s="19">
        <v>6004</v>
      </c>
      <c r="F25" s="11">
        <f>E25/D25/11</f>
        <v>77.974025974025963</v>
      </c>
      <c r="G25" s="18">
        <v>1256</v>
      </c>
      <c r="H25" s="11">
        <f>G25/11/D25</f>
        <v>16.311688311688311</v>
      </c>
      <c r="I25" s="18">
        <v>94</v>
      </c>
      <c r="J25" s="11">
        <f>I25/11/D25</f>
        <v>1.2207792207792207</v>
      </c>
      <c r="K25" s="18">
        <v>1384</v>
      </c>
      <c r="L25" s="11">
        <f>K25/11/D25</f>
        <v>17.974025974025974</v>
      </c>
      <c r="M25" s="18">
        <v>3270</v>
      </c>
      <c r="N25" s="11">
        <f>M25/11/D25</f>
        <v>42.467532467532465</v>
      </c>
    </row>
    <row r="26" spans="1:15" ht="15.75" x14ac:dyDescent="0.25">
      <c r="A26" s="3">
        <v>24</v>
      </c>
      <c r="B26" s="8" t="s">
        <v>23</v>
      </c>
      <c r="C26" s="21">
        <v>12</v>
      </c>
      <c r="D26" s="16">
        <v>10</v>
      </c>
      <c r="E26" s="19">
        <v>17651</v>
      </c>
      <c r="F26" s="11">
        <f>E26/D26/11</f>
        <v>160.46363636363637</v>
      </c>
      <c r="G26" s="18">
        <v>9184</v>
      </c>
      <c r="H26" s="11">
        <f>G26/11/D26</f>
        <v>83.490909090909085</v>
      </c>
      <c r="I26" s="18">
        <v>247</v>
      </c>
      <c r="J26" s="11">
        <f>I26/11/D26</f>
        <v>2.2454545454545451</v>
      </c>
      <c r="K26" s="18">
        <v>3516</v>
      </c>
      <c r="L26" s="11">
        <f>K26/11/D26</f>
        <v>31.963636363636361</v>
      </c>
      <c r="M26" s="18">
        <v>4704</v>
      </c>
      <c r="N26" s="11">
        <f>M26/11/D26</f>
        <v>42.763636363636365</v>
      </c>
    </row>
    <row r="27" spans="1:15" ht="15.75" x14ac:dyDescent="0.25">
      <c r="A27" s="3">
        <v>25</v>
      </c>
      <c r="B27" s="8" t="s">
        <v>24</v>
      </c>
      <c r="C27" s="21">
        <v>13</v>
      </c>
      <c r="D27" s="16">
        <v>13</v>
      </c>
      <c r="E27" s="19">
        <v>10369</v>
      </c>
      <c r="F27" s="11">
        <f>E27/D27/11</f>
        <v>72.510489510489506</v>
      </c>
      <c r="G27" s="18">
        <v>2736</v>
      </c>
      <c r="H27" s="11">
        <f>G27/11/D27</f>
        <v>19.132867132867133</v>
      </c>
      <c r="I27" s="18">
        <v>204</v>
      </c>
      <c r="J27" s="11">
        <f>I27/11/D27</f>
        <v>1.4265734265734267</v>
      </c>
      <c r="K27" s="18">
        <v>4460</v>
      </c>
      <c r="L27" s="11">
        <f>K27/11/D27</f>
        <v>31.188811188811187</v>
      </c>
      <c r="M27" s="18">
        <v>2969</v>
      </c>
      <c r="N27" s="11">
        <f>M27/11/D27</f>
        <v>20.762237762237763</v>
      </c>
    </row>
    <row r="28" spans="1:15" ht="15.75" x14ac:dyDescent="0.25">
      <c r="A28" s="3">
        <v>26</v>
      </c>
      <c r="B28" s="8" t="s">
        <v>25</v>
      </c>
      <c r="C28" s="21">
        <v>10</v>
      </c>
      <c r="D28" s="16">
        <v>9</v>
      </c>
      <c r="E28" s="19">
        <v>12403</v>
      </c>
      <c r="F28" s="11">
        <f>E28/D28/11</f>
        <v>125.28282828282828</v>
      </c>
      <c r="G28" s="18">
        <v>7033</v>
      </c>
      <c r="H28" s="11">
        <f>G28/11/D28</f>
        <v>71.040404040404042</v>
      </c>
      <c r="I28" s="18">
        <v>249</v>
      </c>
      <c r="J28" s="11">
        <f>I28/11/D28</f>
        <v>2.5151515151515151</v>
      </c>
      <c r="K28" s="18">
        <v>3133</v>
      </c>
      <c r="L28" s="11">
        <f>K28/11/D28</f>
        <v>31.646464646464647</v>
      </c>
      <c r="M28" s="18">
        <v>1988</v>
      </c>
      <c r="N28" s="11">
        <f>M28/11/D28</f>
        <v>20.08080808080808</v>
      </c>
    </row>
    <row r="29" spans="1:15" ht="15.75" x14ac:dyDescent="0.25">
      <c r="A29" s="3">
        <v>27</v>
      </c>
      <c r="B29" s="8" t="s">
        <v>26</v>
      </c>
      <c r="C29" s="21">
        <v>12</v>
      </c>
      <c r="D29" s="16">
        <v>10</v>
      </c>
      <c r="E29" s="19">
        <v>9603</v>
      </c>
      <c r="F29" s="11">
        <f>E29/D29/11</f>
        <v>87.3</v>
      </c>
      <c r="G29" s="18">
        <v>2709</v>
      </c>
      <c r="H29" s="11">
        <f>G29/11/D29</f>
        <v>24.627272727272729</v>
      </c>
      <c r="I29" s="18">
        <v>213</v>
      </c>
      <c r="J29" s="11">
        <f>I29/11/D29</f>
        <v>1.9363636363636363</v>
      </c>
      <c r="K29" s="18">
        <v>3483</v>
      </c>
      <c r="L29" s="11">
        <f>K29/11/D29</f>
        <v>31.663636363636364</v>
      </c>
      <c r="M29" s="18">
        <v>3198</v>
      </c>
      <c r="N29" s="11">
        <f>M29/11/D29</f>
        <v>29.072727272727274</v>
      </c>
    </row>
    <row r="30" spans="1:15" ht="15.75" x14ac:dyDescent="0.25">
      <c r="A30" s="3">
        <v>28</v>
      </c>
      <c r="B30" s="8" t="s">
        <v>27</v>
      </c>
      <c r="C30" s="21">
        <v>12</v>
      </c>
      <c r="D30" s="16">
        <v>8</v>
      </c>
      <c r="E30" s="19">
        <v>11796</v>
      </c>
      <c r="F30" s="11">
        <f>E30/D30/11</f>
        <v>134.04545454545453</v>
      </c>
      <c r="G30" s="18">
        <v>2936</v>
      </c>
      <c r="H30" s="11">
        <f>G30/11/D30</f>
        <v>33.363636363636367</v>
      </c>
      <c r="I30" s="18">
        <v>454</v>
      </c>
      <c r="J30" s="11">
        <f>I30/11/D30</f>
        <v>5.1590909090909092</v>
      </c>
      <c r="K30" s="18">
        <v>4611</v>
      </c>
      <c r="L30" s="11">
        <f>K30/11/D30</f>
        <v>52.397727272727273</v>
      </c>
      <c r="M30" s="18">
        <v>3795</v>
      </c>
      <c r="N30" s="11">
        <f>M30/11/D30</f>
        <v>43.125</v>
      </c>
    </row>
    <row r="31" spans="1:15" ht="15.75" x14ac:dyDescent="0.25">
      <c r="A31" s="3">
        <v>29</v>
      </c>
      <c r="B31" s="8" t="s">
        <v>28</v>
      </c>
      <c r="C31" s="21">
        <v>13</v>
      </c>
      <c r="D31" s="16">
        <v>13</v>
      </c>
      <c r="E31" s="19">
        <v>11525</v>
      </c>
      <c r="F31" s="11">
        <f>E31/D31/11</f>
        <v>80.5944055944056</v>
      </c>
      <c r="G31" s="18">
        <v>3503</v>
      </c>
      <c r="H31" s="11">
        <f>G31/11/D31</f>
        <v>24.496503496503497</v>
      </c>
      <c r="I31" s="18">
        <v>221</v>
      </c>
      <c r="J31" s="11">
        <f>I31/11/D31</f>
        <v>1.5454545454545454</v>
      </c>
      <c r="K31" s="18">
        <v>4388</v>
      </c>
      <c r="L31" s="11">
        <f>K31/11/D31</f>
        <v>30.685314685314687</v>
      </c>
      <c r="M31" s="18">
        <v>3413</v>
      </c>
      <c r="N31" s="11">
        <f>M31/11/D31</f>
        <v>23.867132867132867</v>
      </c>
    </row>
    <row r="32" spans="1:15" ht="15.75" x14ac:dyDescent="0.25">
      <c r="A32" s="1"/>
      <c r="B32" s="8" t="s">
        <v>29</v>
      </c>
      <c r="C32" s="13">
        <v>195</v>
      </c>
      <c r="D32" s="13">
        <v>161</v>
      </c>
      <c r="E32" s="13">
        <v>152520</v>
      </c>
      <c r="F32" s="14">
        <f>E32/D32/11</f>
        <v>86.12083568605307</v>
      </c>
      <c r="G32" s="13">
        <f>SUM(G3:G31)</f>
        <v>48125</v>
      </c>
      <c r="H32" s="14">
        <f>G32/11/D32</f>
        <v>27.173913043478262</v>
      </c>
      <c r="I32" s="13">
        <f>SUM(I3:I31)</f>
        <v>2692</v>
      </c>
      <c r="J32" s="14">
        <f>I32/11/D32</f>
        <v>1.5200451722190853</v>
      </c>
      <c r="K32" s="13">
        <f>SUM(K3:K31)</f>
        <v>52035</v>
      </c>
      <c r="L32" s="14">
        <f>K32/11/D32</f>
        <v>29.381705251270468</v>
      </c>
      <c r="M32" s="15">
        <f>SUM(M3:M31)</f>
        <v>49668</v>
      </c>
      <c r="N32" s="14">
        <f>M32/11/D32</f>
        <v>28.045172219085259</v>
      </c>
      <c r="O32" s="2"/>
    </row>
    <row r="34" spans="5:5" x14ac:dyDescent="0.25">
      <c r="E34" s="20"/>
    </row>
    <row r="35" spans="5:5" x14ac:dyDescent="0.25">
      <c r="E35" s="20"/>
    </row>
  </sheetData>
  <mergeCells count="1">
    <mergeCell ref="A1:N1"/>
  </mergeCells>
  <pageMargins left="0.7" right="0.7" top="0.75" bottom="0.75" header="0.3" footer="0.3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2021-02-12T09:10:04Z</cp:lastPrinted>
  <dcterms:created xsi:type="dcterms:W3CDTF">2020-01-21T14:16:25Z</dcterms:created>
  <dcterms:modified xsi:type="dcterms:W3CDTF">2021-02-12T09:34:19Z</dcterms:modified>
</cp:coreProperties>
</file>