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<sst xmlns="http://schemas.openxmlformats.org/spreadsheetml/2006/main" count="294" uniqueCount="221">
  <si>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</si>
  <si>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</si>
  <si>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</si>
  <si>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</si>
  <si>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</si>
  <si>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</si>
  <si>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</si>
  <si>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</si>
  <si>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</si>
  <si>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</si>
  <si>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</si>
  <si>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</si>
  <si>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</si>
  <si>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</si>
  <si>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</si>
  <si>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</si>
  <si>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</si>
  <si>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</si>
  <si>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</si>
  <si>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</si>
  <si>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</si>
  <si>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</si>
  <si>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</si>
  <si>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</si>
  <si>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</si>
  <si>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</si>
  <si>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</si>
  <si>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</si>
  <si>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</si>
  <si>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</si>
  <si>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</si>
  <si>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</si>
  <si>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</si>
  <si>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</si>
  <si>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</si>
  <si>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</si>
  <si>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</si>
  <si>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</si>
  <si>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</si>
  <si>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</si>
  <si>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</si>
  <si>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</si>
  <si>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</si>
  <si>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</si>
  <si>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</si>
  <si>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</si>
  <si>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</si>
  <si>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</si>
  <si>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</si>
  <si>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</si>
  <si>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</si>
  <si>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</si>
  <si>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</si>
  <si>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</si>
  <si>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</si>
  <si>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</si>
  <si>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</si>
  <si>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</si>
  <si>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</si>
  <si>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</si>
  <si>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</si>
  <si>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</si>
  <si>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</si>
  <si>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</si>
  <si>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</si>
  <si>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</si>
  <si>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</si>
  <si>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</si>
  <si>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</si>
  <si>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</si>
  <si>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</si>
  <si>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</si>
  <si>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</si>
  <si>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</si>
  <si>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</si>
  <si>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</si>
  <si>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</si>
  <si>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</si>
  <si>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</si>
  <si>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</si>
  <si>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</si>
  <si>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</si>
  <si>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</si>
  <si>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</si>
  <si>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</si>
  <si>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</si>
  <si>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</si>
  <si>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</si>
  <si>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</si>
  <si>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</si>
  <si>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</si>
  <si>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</si>
  <si>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</si>
  <si>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</si>
  <si>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</si>
  <si>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</si>
  <si>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</si>
  <si>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</si>
  <si>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</si>
  <si>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</si>
  <si>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</si>
  <si>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</si>
  <si>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</si>
  <si>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</si>
  <si>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</si>
  <si>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</si>
  <si>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</si>
  <si>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</si>
  <si>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</si>
  <si>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</si>
  <si>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</si>
  <si>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</si>
  <si>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</si>
  <si>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</si>
  <si>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</si>
  <si>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</si>
  <si>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</si>
  <si>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</si>
  <si>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</si>
  <si>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</si>
  <si>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</si>
  <si>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</si>
  <si>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</si>
  <si>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</si>
  <si>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</si>
  <si>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</si>
  <si>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</si>
  <si>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</si>
  <si>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</si>
  <si>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</si>
  <si>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</si>
  <si>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</si>
  <si>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</si>
  <si>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</si>
  <si>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</si>
  <si>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</si>
  <si>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</si>
  <si>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</si>
  <si>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</si>
  <si>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</si>
  <si>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</si>
  <si>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</si>
  <si>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</si>
  <si>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</si>
  <si>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</si>
  <si>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</si>
  <si>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</si>
  <si>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</si>
  <si>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</si>
  <si>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</si>
  <si>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</si>
  <si>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</si>
  <si>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</si>
  <si>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</si>
  <si>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</si>
  <si>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</si>
  <si>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</si>
  <si>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</si>
  <si>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</si>
  <si>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</si>
  <si>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</si>
  <si>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</si>
  <si>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</si>
  <si>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</si>
  <si>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</si>
  <si>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</si>
  <si>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</si>
  <si>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</si>
  <si>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</si>
  <si>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</si>
  <si>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</si>
  <si>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</si>
  <si>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</si>
  <si>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</si>
  <si>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</si>
  <si>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</si>
  <si>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</si>
  <si>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</si>
  <si>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</si>
  <si>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</si>
  <si>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</si>
  <si>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</si>
  <si>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</si>
  <si>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</si>
  <si>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</si>
  <si>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</si>
  <si>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</si>
  <si>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</si>
  <si>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</si>
  <si>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</si>
  <si>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</si>
  <si>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</si>
  <si>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</si>
  <si>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</si>
  <si>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</si>
  <si>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</si>
  <si>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</si>
  <si>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</si>
  <si>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</si>
  <si>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</si>
  <si>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</si>
  <si>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</si>
  <si>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</si>
  <si>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</si>
  <si>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</si>
  <si>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</si>
  <si>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</si>
  <si>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</si>
  <si>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</si>
  <si>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</si>
  <si>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</si>
  <si>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</si>
  <si>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</si>
  <si>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</si>
  <si>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</si>
  <si>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</si>
  <si>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</si>
  <si>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</si>
  <si>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 260-14-54</t>
  </si>
  <si>
    <t>stat@lv.court.gov.ua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</si>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</sst>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&amp;L1C2E915B&amp;C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8588</v>
      </c>
      <c r="F6" s="104">
        <v>3200</v>
      </c>
      <c r="G6" s="104">
        <v>50</v>
      </c>
      <c r="H6" s="104">
        <v>3160</v>
      </c>
      <c r="I6" s="104" t="s">
        <v>93</v>
      </c>
      <c r="J6" s="104">
        <v>5428</v>
      </c>
      <c r="K6" s="84">
        <v>2542</v>
      </c>
      <c r="L6" s="91">
        <f>E6-F6</f>
        <v>5388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19838</v>
      </c>
      <c r="F7" s="104">
        <v>19055</v>
      </c>
      <c r="G7" s="104">
        <v>30</v>
      </c>
      <c r="H7" s="104">
        <v>18530</v>
      </c>
      <c r="I7" s="104">
        <v>15344</v>
      </c>
      <c r="J7" s="104">
        <v>1308</v>
      </c>
      <c r="K7" s="84"/>
      <c r="L7" s="91">
        <f>E7-F7</f>
        <v>783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33</v>
      </c>
      <c r="F8" s="104">
        <v>28</v>
      </c>
      <c r="G8" s="104"/>
      <c r="H8" s="104">
        <v>26</v>
      </c>
      <c r="I8" s="104">
        <v>18</v>
      </c>
      <c r="J8" s="104">
        <v>7</v>
      </c>
      <c r="K8" s="84"/>
      <c r="L8" s="91">
        <f>E8-F8</f>
        <v>5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2435</v>
      </c>
      <c r="F9" s="104">
        <v>1857</v>
      </c>
      <c r="G9" s="104">
        <v>5</v>
      </c>
      <c r="H9" s="85">
        <v>1876</v>
      </c>
      <c r="I9" s="104">
        <v>1270</v>
      </c>
      <c r="J9" s="104">
        <v>559</v>
      </c>
      <c r="K9" s="84"/>
      <c r="L9" s="91">
        <f>E9-F9</f>
        <v>578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74</v>
      </c>
      <c r="F10" s="104">
        <v>35</v>
      </c>
      <c r="G10" s="104">
        <v>3</v>
      </c>
      <c r="H10" s="104">
        <v>34</v>
      </c>
      <c r="I10" s="104">
        <v>1</v>
      </c>
      <c r="J10" s="104">
        <v>40</v>
      </c>
      <c r="K10" s="84"/>
      <c r="L10" s="91">
        <f>E10-F10</f>
        <v>39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>
        <v>1</v>
      </c>
      <c r="F11" s="104">
        <v>1</v>
      </c>
      <c r="G11" s="104"/>
      <c r="H11" s="104"/>
      <c r="I11" s="104"/>
      <c r="J11" s="104">
        <v>1</v>
      </c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384</v>
      </c>
      <c r="F12" s="104">
        <v>358</v>
      </c>
      <c r="G12" s="104"/>
      <c r="H12" s="104">
        <v>295</v>
      </c>
      <c r="I12" s="104">
        <v>171</v>
      </c>
      <c r="J12" s="104">
        <v>89</v>
      </c>
      <c r="K12" s="84"/>
      <c r="L12" s="91">
        <f>E12-F12</f>
        <v>26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56</v>
      </c>
      <c r="F13" s="104">
        <v>6</v>
      </c>
      <c r="G13" s="104"/>
      <c r="H13" s="104">
        <v>9</v>
      </c>
      <c r="I13" s="104">
        <v>6</v>
      </c>
      <c r="J13" s="104">
        <v>47</v>
      </c>
      <c r="K13" s="84">
        <v>36</v>
      </c>
      <c r="L13" s="91">
        <f>E13-F13</f>
        <v>50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200</v>
      </c>
      <c r="F14" s="107">
        <v>144</v>
      </c>
      <c r="G14" s="107"/>
      <c r="H14" s="107">
        <v>93</v>
      </c>
      <c r="I14" s="107">
        <v>75</v>
      </c>
      <c r="J14" s="107">
        <v>107</v>
      </c>
      <c r="K14" s="94"/>
      <c r="L14" s="91">
        <f>E14-F14</f>
        <v>56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438</v>
      </c>
      <c r="F15" s="107">
        <v>393</v>
      </c>
      <c r="G15" s="107">
        <v>90</v>
      </c>
      <c r="H15" s="107">
        <v>336</v>
      </c>
      <c r="I15" s="107">
        <v>204</v>
      </c>
      <c r="J15" s="107">
        <v>102</v>
      </c>
      <c r="K15" s="94"/>
      <c r="L15" s="91">
        <f>E15-F15</f>
        <v>45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32047</v>
      </c>
      <c r="F16" s="86">
        <f>SUM(F6:F15)</f>
        <v>25077</v>
      </c>
      <c r="G16" s="86">
        <f>SUM(G6:G15)</f>
        <v>178</v>
      </c>
      <c r="H16" s="86">
        <f>SUM(H6:H15)</f>
        <v>24359</v>
      </c>
      <c r="I16" s="86">
        <f>SUM(I6:I15)</f>
        <v>17089</v>
      </c>
      <c r="J16" s="86">
        <f>SUM(J6:J15)</f>
        <v>7688</v>
      </c>
      <c r="K16" s="86">
        <f>SUM(K6:K15)</f>
        <v>2578</v>
      </c>
      <c r="L16" s="91">
        <f>E16-F16</f>
        <v>6970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1322</v>
      </c>
      <c r="F17" s="84">
        <v>1130</v>
      </c>
      <c r="G17" s="84">
        <v>5</v>
      </c>
      <c r="H17" s="84">
        <v>997</v>
      </c>
      <c r="I17" s="84">
        <v>728</v>
      </c>
      <c r="J17" s="84">
        <v>325</v>
      </c>
      <c r="K17" s="84">
        <v>54</v>
      </c>
      <c r="L17" s="91">
        <f>E17-F17</f>
        <v>192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1311</v>
      </c>
      <c r="F18" s="84">
        <v>733</v>
      </c>
      <c r="G18" s="84">
        <v>13</v>
      </c>
      <c r="H18" s="84">
        <v>791</v>
      </c>
      <c r="I18" s="84">
        <v>592</v>
      </c>
      <c r="J18" s="84">
        <v>520</v>
      </c>
      <c r="K18" s="84">
        <v>208</v>
      </c>
      <c r="L18" s="91">
        <f>E18-F18</f>
        <v>578</v>
      </c>
    </row>
    <row r="19" spans="1:12" ht="26.25" customHeight="1">
      <c r="A19" s="171"/>
      <c r="B19" s="160" t="s">
        <v>210</v>
      </c>
      <c r="C19" s="161"/>
      <c r="D19" s="39">
        <v>14</v>
      </c>
      <c r="E19" s="94">
        <v>1</v>
      </c>
      <c r="F19" s="94">
        <v>1</v>
      </c>
      <c r="G19" s="94"/>
      <c r="H19" s="94"/>
      <c r="I19" s="94"/>
      <c r="J19" s="94">
        <v>1</v>
      </c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68</v>
      </c>
      <c r="F20" s="84">
        <v>32</v>
      </c>
      <c r="G20" s="84"/>
      <c r="H20" s="84">
        <v>33</v>
      </c>
      <c r="I20" s="84">
        <v>23</v>
      </c>
      <c r="J20" s="84">
        <v>35</v>
      </c>
      <c r="K20" s="84">
        <v>21</v>
      </c>
      <c r="L20" s="91">
        <f>E20-F20</f>
        <v>36</v>
      </c>
    </row>
    <row r="21" spans="1:12" ht="24" customHeight="1">
      <c r="A21" s="171"/>
      <c r="B21" s="160" t="s">
        <v>173</v>
      </c>
      <c r="C21" s="161"/>
      <c r="D21" s="39">
        <v>16</v>
      </c>
      <c r="E21" s="84">
        <v>4</v>
      </c>
      <c r="F21" s="84">
        <v>2</v>
      </c>
      <c r="G21" s="84"/>
      <c r="H21" s="84">
        <v>1</v>
      </c>
      <c r="I21" s="84"/>
      <c r="J21" s="84">
        <v>3</v>
      </c>
      <c r="K21" s="84">
        <v>1</v>
      </c>
      <c r="L21" s="91">
        <f>E21-F21</f>
        <v>2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>
        <v>38</v>
      </c>
      <c r="F24" s="84">
        <v>36</v>
      </c>
      <c r="G24" s="84"/>
      <c r="H24" s="84">
        <v>36</v>
      </c>
      <c r="I24" s="84">
        <v>26</v>
      </c>
      <c r="J24" s="84">
        <v>2</v>
      </c>
      <c r="K24" s="84"/>
      <c r="L24" s="91">
        <f>E24-F24</f>
        <v>2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2020</v>
      </c>
      <c r="F25" s="94">
        <v>1293</v>
      </c>
      <c r="G25" s="94">
        <v>15</v>
      </c>
      <c r="H25" s="94">
        <v>1134</v>
      </c>
      <c r="I25" s="94">
        <v>642</v>
      </c>
      <c r="J25" s="94">
        <v>886</v>
      </c>
      <c r="K25" s="94">
        <v>284</v>
      </c>
      <c r="L25" s="91">
        <f>E25-F25</f>
        <v>727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14687</v>
      </c>
      <c r="F26" s="84">
        <v>12979</v>
      </c>
      <c r="G26" s="84">
        <v>6</v>
      </c>
      <c r="H26" s="84">
        <v>11446</v>
      </c>
      <c r="I26" s="84">
        <v>9046</v>
      </c>
      <c r="J26" s="84">
        <v>3241</v>
      </c>
      <c r="K26" s="84">
        <v>23</v>
      </c>
      <c r="L26" s="91">
        <f>E26-F26</f>
        <v>1708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293</v>
      </c>
      <c r="F27" s="94">
        <v>212</v>
      </c>
      <c r="G27" s="94"/>
      <c r="H27" s="94">
        <v>199</v>
      </c>
      <c r="I27" s="94">
        <v>126</v>
      </c>
      <c r="J27" s="94">
        <v>94</v>
      </c>
      <c r="K27" s="94">
        <v>1</v>
      </c>
      <c r="L27" s="91">
        <f>E27-F27</f>
        <v>81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15702</v>
      </c>
      <c r="F28" s="84">
        <v>13037</v>
      </c>
      <c r="G28" s="84">
        <v>15</v>
      </c>
      <c r="H28" s="84">
        <v>12694</v>
      </c>
      <c r="I28" s="84">
        <v>11204</v>
      </c>
      <c r="J28" s="84">
        <v>3008</v>
      </c>
      <c r="K28" s="84">
        <v>93</v>
      </c>
      <c r="L28" s="91">
        <f>E28-F28</f>
        <v>2665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23195</v>
      </c>
      <c r="F29" s="84">
        <v>11435</v>
      </c>
      <c r="G29" s="84">
        <v>175</v>
      </c>
      <c r="H29" s="84">
        <v>12415</v>
      </c>
      <c r="I29" s="84">
        <v>9770</v>
      </c>
      <c r="J29" s="84">
        <v>10780</v>
      </c>
      <c r="K29" s="84">
        <v>2863</v>
      </c>
      <c r="L29" s="91">
        <f>E29-F29</f>
        <v>11760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1266</v>
      </c>
      <c r="F30" s="84">
        <v>1130</v>
      </c>
      <c r="G30" s="84">
        <v>4</v>
      </c>
      <c r="H30" s="84">
        <v>1108</v>
      </c>
      <c r="I30" s="84">
        <v>981</v>
      </c>
      <c r="J30" s="84">
        <v>158</v>
      </c>
      <c r="K30" s="84">
        <v>6</v>
      </c>
      <c r="L30" s="91">
        <f>E30-F30</f>
        <v>136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1439</v>
      </c>
      <c r="F31" s="84">
        <v>987</v>
      </c>
      <c r="G31" s="84">
        <v>8</v>
      </c>
      <c r="H31" s="84">
        <v>1025</v>
      </c>
      <c r="I31" s="84">
        <v>893</v>
      </c>
      <c r="J31" s="84">
        <v>414</v>
      </c>
      <c r="K31" s="84">
        <v>39</v>
      </c>
      <c r="L31" s="91">
        <f>E31-F31</f>
        <v>452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335</v>
      </c>
      <c r="F32" s="84">
        <v>231</v>
      </c>
      <c r="G32" s="84"/>
      <c r="H32" s="84">
        <v>229</v>
      </c>
      <c r="I32" s="84">
        <v>121</v>
      </c>
      <c r="J32" s="84">
        <v>106</v>
      </c>
      <c r="K32" s="84">
        <v>25</v>
      </c>
      <c r="L32" s="91">
        <f>E32-F32</f>
        <v>104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103</v>
      </c>
      <c r="F33" s="84">
        <v>47</v>
      </c>
      <c r="G33" s="84">
        <v>9</v>
      </c>
      <c r="H33" s="84">
        <v>58</v>
      </c>
      <c r="I33" s="84">
        <v>15</v>
      </c>
      <c r="J33" s="84">
        <v>45</v>
      </c>
      <c r="K33" s="84">
        <v>29</v>
      </c>
      <c r="L33" s="91">
        <f>E33-F33</f>
        <v>56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14</v>
      </c>
      <c r="F34" s="84">
        <v>10</v>
      </c>
      <c r="G34" s="84"/>
      <c r="H34" s="84">
        <v>6</v>
      </c>
      <c r="I34" s="84">
        <v>1</v>
      </c>
      <c r="J34" s="84">
        <v>8</v>
      </c>
      <c r="K34" s="84">
        <v>2</v>
      </c>
      <c r="L34" s="91">
        <f>E34-F34</f>
        <v>4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65</v>
      </c>
      <c r="F35" s="84">
        <v>62</v>
      </c>
      <c r="G35" s="84"/>
      <c r="H35" s="84">
        <v>63</v>
      </c>
      <c r="I35" s="84">
        <v>8</v>
      </c>
      <c r="J35" s="84">
        <v>2</v>
      </c>
      <c r="K35" s="84"/>
      <c r="L35" s="91">
        <f>E35-F35</f>
        <v>3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395</v>
      </c>
      <c r="F36" s="84">
        <v>238</v>
      </c>
      <c r="G36" s="84">
        <v>3</v>
      </c>
      <c r="H36" s="84">
        <v>239</v>
      </c>
      <c r="I36" s="84">
        <v>86</v>
      </c>
      <c r="J36" s="84">
        <v>156</v>
      </c>
      <c r="K36" s="84">
        <v>61</v>
      </c>
      <c r="L36" s="91">
        <f>E36-F36</f>
        <v>157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1622</v>
      </c>
      <c r="F37" s="84">
        <v>1212</v>
      </c>
      <c r="G37" s="84">
        <v>4</v>
      </c>
      <c r="H37" s="84">
        <v>1168</v>
      </c>
      <c r="I37" s="84">
        <v>779</v>
      </c>
      <c r="J37" s="84">
        <v>454</v>
      </c>
      <c r="K37" s="84">
        <v>107</v>
      </c>
      <c r="L37" s="91">
        <f>E37-F37</f>
        <v>410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20</v>
      </c>
      <c r="F38" s="84">
        <v>14</v>
      </c>
      <c r="G38" s="84"/>
      <c r="H38" s="84">
        <v>11</v>
      </c>
      <c r="I38" s="84">
        <v>7</v>
      </c>
      <c r="J38" s="84">
        <v>9</v>
      </c>
      <c r="K38" s="84">
        <v>2</v>
      </c>
      <c r="L38" s="91">
        <f>E38-F38</f>
        <v>6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613</v>
      </c>
      <c r="F39" s="84">
        <v>544</v>
      </c>
      <c r="G39" s="84"/>
      <c r="H39" s="84">
        <v>467</v>
      </c>
      <c r="I39" s="84">
        <v>366</v>
      </c>
      <c r="J39" s="84">
        <v>146</v>
      </c>
      <c r="K39" s="84">
        <v>4</v>
      </c>
      <c r="L39" s="91">
        <f>E39-F39</f>
        <v>69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47392</v>
      </c>
      <c r="F40" s="94">
        <v>32078</v>
      </c>
      <c r="G40" s="94">
        <v>213</v>
      </c>
      <c r="H40" s="94">
        <v>28852</v>
      </c>
      <c r="I40" s="94">
        <v>21148</v>
      </c>
      <c r="J40" s="94">
        <v>18540</v>
      </c>
      <c r="K40" s="94">
        <v>3255</v>
      </c>
      <c r="L40" s="91">
        <f>E40-F40</f>
        <v>15314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29551</v>
      </c>
      <c r="F41" s="84">
        <v>25875</v>
      </c>
      <c r="G41" s="84">
        <v>13</v>
      </c>
      <c r="H41" s="84">
        <v>23362</v>
      </c>
      <c r="I41" s="84" t="s">
        <v>93</v>
      </c>
      <c r="J41" s="84">
        <v>6189</v>
      </c>
      <c r="K41" s="84">
        <v>53</v>
      </c>
      <c r="L41" s="91">
        <f>E41-F41</f>
        <v>3676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331</v>
      </c>
      <c r="F42" s="84">
        <v>317</v>
      </c>
      <c r="G42" s="84"/>
      <c r="H42" s="84">
        <v>265</v>
      </c>
      <c r="I42" s="84" t="s">
        <v>93</v>
      </c>
      <c r="J42" s="84">
        <v>66</v>
      </c>
      <c r="K42" s="84">
        <v>1</v>
      </c>
      <c r="L42" s="91">
        <f>E42-F42</f>
        <v>14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265</v>
      </c>
      <c r="F43" s="84">
        <v>212</v>
      </c>
      <c r="G43" s="84"/>
      <c r="H43" s="84">
        <v>187</v>
      </c>
      <c r="I43" s="84">
        <v>119</v>
      </c>
      <c r="J43" s="84">
        <v>78</v>
      </c>
      <c r="K43" s="84">
        <v>29</v>
      </c>
      <c r="L43" s="91">
        <f>E43-F43</f>
        <v>53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42</v>
      </c>
      <c r="F44" s="84">
        <v>37</v>
      </c>
      <c r="G44" s="84"/>
      <c r="H44" s="84">
        <v>37</v>
      </c>
      <c r="I44" s="84">
        <v>20</v>
      </c>
      <c r="J44" s="84">
        <v>5</v>
      </c>
      <c r="K44" s="84">
        <v>4</v>
      </c>
      <c r="L44" s="91">
        <f>E44-F44</f>
        <v>5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29858</v>
      </c>
      <c r="F45" s="84">
        <f aca="true" t="shared" si="0" ref="F45:K45">F41+F43+F44</f>
        <v>26124</v>
      </c>
      <c r="G45" s="84">
        <f t="shared" si="0"/>
        <v>13</v>
      </c>
      <c r="H45" s="84">
        <f t="shared" si="0"/>
        <v>23586</v>
      </c>
      <c r="I45" s="84">
        <f>I43+I44</f>
        <v>139</v>
      </c>
      <c r="J45" s="84">
        <f t="shared" si="0"/>
        <v>6272</v>
      </c>
      <c r="K45" s="84">
        <f t="shared" si="0"/>
        <v>86</v>
      </c>
      <c r="L45" s="91">
        <f>E45-F45</f>
        <v>3734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111317</v>
      </c>
      <c r="F46" s="84">
        <f t="shared" si="1"/>
        <v>84572</v>
      </c>
      <c r="G46" s="84">
        <f t="shared" si="1"/>
        <v>419</v>
      </c>
      <c r="H46" s="84">
        <f t="shared" si="1"/>
        <v>77931</v>
      </c>
      <c r="I46" s="84">
        <f t="shared" si="1"/>
        <v>39018</v>
      </c>
      <c r="J46" s="84">
        <f t="shared" si="1"/>
        <v>33386</v>
      </c>
      <c r="K46" s="84">
        <f t="shared" si="1"/>
        <v>6203</v>
      </c>
      <c r="L46" s="91">
        <f>E46-F46</f>
        <v>26745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&amp;L1C2E915B&amp;C&amp;R2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451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396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5038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113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201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840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1073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1507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203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290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128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1929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28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79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179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612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314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5261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339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185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77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38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24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23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78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20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>
        <v>3</v>
      </c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17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>
        <v>3</v>
      </c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6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11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996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2516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499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61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438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27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518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374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592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&amp;L1C2E915B&amp;C&amp;R3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3166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2028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2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1008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52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16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27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8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7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14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287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8562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113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32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102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9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81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318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1858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162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837976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18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297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41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3229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5224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4569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25026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22366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98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12179609445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144604477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>
        <v>1</v>
      </c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138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95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3505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597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195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151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67071</v>
      </c>
      <c r="F58" s="110">
        <f>F59+F62+F63+F64</f>
        <v>7876</v>
      </c>
      <c r="G58" s="110">
        <f>G59+G62+G63+G64</f>
        <v>1753</v>
      </c>
      <c r="H58" s="110">
        <f>H59+H62+H63+H64</f>
        <v>665</v>
      </c>
      <c r="I58" s="110">
        <f>I59+I62+I63+I64</f>
        <v>566</v>
      </c>
    </row>
    <row r="59" spans="1:9" ht="13.5" customHeight="1">
      <c r="A59" s="222" t="s">
        <v>104</v>
      </c>
      <c r="B59" s="222"/>
      <c r="C59" s="222"/>
      <c r="D59" s="222"/>
      <c r="E59" s="94">
        <v>22448</v>
      </c>
      <c r="F59" s="94">
        <v>1219</v>
      </c>
      <c r="G59" s="94">
        <v>391</v>
      </c>
      <c r="H59" s="94">
        <v>153</v>
      </c>
      <c r="I59" s="94">
        <v>148</v>
      </c>
    </row>
    <row r="60" spans="1:9" ht="13.5" customHeight="1">
      <c r="A60" s="327" t="s">
        <v>204</v>
      </c>
      <c r="B60" s="328"/>
      <c r="C60" s="328"/>
      <c r="D60" s="329"/>
      <c r="E60" s="86">
        <v>1807</v>
      </c>
      <c r="F60" s="86">
        <v>788</v>
      </c>
      <c r="G60" s="86">
        <v>315</v>
      </c>
      <c r="H60" s="86">
        <v>139</v>
      </c>
      <c r="I60" s="86">
        <v>111</v>
      </c>
    </row>
    <row r="61" spans="1:9" ht="13.5" customHeight="1">
      <c r="A61" s="327" t="s">
        <v>205</v>
      </c>
      <c r="B61" s="328"/>
      <c r="C61" s="328"/>
      <c r="D61" s="329"/>
      <c r="E61" s="86">
        <v>18280</v>
      </c>
      <c r="F61" s="86">
        <v>217</v>
      </c>
      <c r="G61" s="86">
        <v>22</v>
      </c>
      <c r="H61" s="86">
        <v>2</v>
      </c>
      <c r="I61" s="86">
        <v>9</v>
      </c>
    </row>
    <row r="62" spans="1:9" ht="13.5" customHeight="1">
      <c r="A62" s="330" t="s">
        <v>30</v>
      </c>
      <c r="B62" s="330"/>
      <c r="C62" s="330"/>
      <c r="D62" s="330"/>
      <c r="E62" s="84">
        <v>761</v>
      </c>
      <c r="F62" s="84">
        <v>242</v>
      </c>
      <c r="G62" s="84">
        <v>61</v>
      </c>
      <c r="H62" s="84">
        <v>30</v>
      </c>
      <c r="I62" s="84">
        <v>40</v>
      </c>
    </row>
    <row r="63" spans="1:9" ht="13.5" customHeight="1">
      <c r="A63" s="330" t="s">
        <v>105</v>
      </c>
      <c r="B63" s="330"/>
      <c r="C63" s="330"/>
      <c r="D63" s="330"/>
      <c r="E63" s="84">
        <v>20781</v>
      </c>
      <c r="F63" s="84">
        <v>5939</v>
      </c>
      <c r="G63" s="84">
        <v>1275</v>
      </c>
      <c r="H63" s="84">
        <v>481</v>
      </c>
      <c r="I63" s="84">
        <v>376</v>
      </c>
    </row>
    <row r="64" spans="1:9" ht="13.5" customHeight="1">
      <c r="A64" s="222" t="s">
        <v>109</v>
      </c>
      <c r="B64" s="222"/>
      <c r="C64" s="222"/>
      <c r="D64" s="222"/>
      <c r="E64" s="84">
        <v>23081</v>
      </c>
      <c r="F64" s="84">
        <v>476</v>
      </c>
      <c r="G64" s="84">
        <v>26</v>
      </c>
      <c r="H64" s="84">
        <v>1</v>
      </c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25915</v>
      </c>
      <c r="G68" s="116">
        <v>201290297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10961</v>
      </c>
      <c r="G69" s="118">
        <v>171544396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14954</v>
      </c>
      <c r="G70" s="118">
        <v>29745901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9590</v>
      </c>
      <c r="G71" s="116">
        <v>5047821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4</v>
      </c>
      <c r="G72" s="118">
        <v>6825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6</v>
      </c>
      <c r="G73" s="118">
        <v>2168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5</v>
      </c>
      <c r="G74" s="118">
        <v>85880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&amp;L1C2E915B&amp;C&amp;R4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18.579644162223687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33.532778355879294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32.05417607223476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17.55663430420712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1.371173469387755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92.14751927351843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516.0993377483444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737.1986754966888</v>
      </c>
    </row>
    <row r="11" spans="1:4" ht="16.5" customHeight="1">
      <c r="A11" s="212" t="s">
        <v>62</v>
      </c>
      <c r="B11" s="214"/>
      <c r="C11" s="10">
        <v>9</v>
      </c>
      <c r="D11" s="84">
        <v>75.3103448275862</v>
      </c>
    </row>
    <row r="12" spans="1:4" ht="16.5" customHeight="1">
      <c r="A12" s="330" t="s">
        <v>104</v>
      </c>
      <c r="B12" s="330"/>
      <c r="C12" s="10">
        <v>10</v>
      </c>
      <c r="D12" s="84">
        <v>52.5172413793103</v>
      </c>
    </row>
    <row r="13" spans="1:4" ht="16.5" customHeight="1">
      <c r="A13" s="327" t="s">
        <v>204</v>
      </c>
      <c r="B13" s="329"/>
      <c r="C13" s="10">
        <v>11</v>
      </c>
      <c r="D13" s="94">
        <v>177.724137931035</v>
      </c>
    </row>
    <row r="14" spans="1:4" ht="16.5" customHeight="1">
      <c r="A14" s="327" t="s">
        <v>205</v>
      </c>
      <c r="B14" s="329"/>
      <c r="C14" s="10">
        <v>12</v>
      </c>
      <c r="D14" s="94">
        <v>10.7241379310345</v>
      </c>
    </row>
    <row r="15" spans="1:4" ht="16.5" customHeight="1">
      <c r="A15" s="330" t="s">
        <v>30</v>
      </c>
      <c r="B15" s="330"/>
      <c r="C15" s="10">
        <v>13</v>
      </c>
      <c r="D15" s="84">
        <v>163.689655172414</v>
      </c>
    </row>
    <row r="16" spans="1:4" ht="16.5" customHeight="1">
      <c r="A16" s="330" t="s">
        <v>105</v>
      </c>
      <c r="B16" s="330"/>
      <c r="C16" s="10">
        <v>14</v>
      </c>
      <c r="D16" s="84">
        <v>126.241379310345</v>
      </c>
    </row>
    <row r="17" spans="1:5" ht="16.5" customHeight="1">
      <c r="A17" s="330" t="s">
        <v>109</v>
      </c>
      <c r="B17" s="330"/>
      <c r="C17" s="10">
        <v>15</v>
      </c>
      <c r="D17" s="84">
        <v>24.5862068965517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&amp;L1C2E915B&amp;C&amp;R5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2020-09-01T06:23:08Z</cp:lastPrinted>
  <dcterms:created xsi:type="dcterms:W3CDTF">2004-04-20T14:33:35Z</dcterms:created>
  <dcterms:modified xsi:type="dcterms:W3CDTF">2021-08-06T12:01:23Z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6B4AD238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