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<sst xmlns="http://schemas.openxmlformats.org/spreadsheetml/2006/main" count="279" uniqueCount="211">
  <si>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</si>
  <si>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</si>
  <si>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</si>
  <si>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</si>
  <si>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</si>
  <si>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</si>
  <si>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</si>
  <si>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</si>
  <si>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</si>
  <si>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</si>
  <si>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</si>
  <si>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</si>
  <si>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</si>
  <si>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</si>
  <si>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</si>
  <si>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</si>
  <si>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</si>
  <si>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</si>
  <si>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</si>
  <si>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</si>
  <si>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</si>
  <si>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</si>
  <si>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</si>
  <si>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</si>
  <si>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</si>
  <si>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</si>
  <si>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</si>
  <si>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</si>
  <si>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</si>
  <si>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</si>
  <si>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</si>
  <si>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</si>
  <si>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</si>
  <si>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</si>
  <si>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</si>
  <si>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</si>
  <si>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</si>
  <si>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</si>
  <si>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</si>
  <si>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</si>
  <si>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</si>
  <si>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</si>
  <si>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</si>
  <si>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</si>
  <si>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</si>
  <si>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</si>
  <si>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</si>
  <si>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</si>
  <si>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</si>
  <si>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</si>
  <si>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</si>
  <si>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</si>
  <si>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</si>
  <si>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</si>
  <si>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</si>
  <si>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</si>
  <si>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</si>
  <si>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</si>
  <si>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</si>
  <si>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</si>
  <si>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</si>
  <si>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</si>
  <si>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</si>
  <si>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</si>
  <si>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</si>
  <si>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</si>
  <si>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</si>
  <si>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</si>
  <si>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</si>
  <si>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</si>
  <si>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</si>
  <si>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</si>
  <si>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</si>
  <si>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</si>
  <si>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</si>
  <si>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</si>
  <si>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</si>
  <si>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</si>
  <si>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</si>
  <si>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</si>
  <si>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</si>
  <si>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</si>
  <si>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</si>
  <si>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</si>
  <si>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</si>
  <si>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</si>
  <si>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</si>
  <si>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</si>
  <si>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</si>
  <si>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</si>
  <si>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</si>
  <si>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</si>
  <si>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</si>
  <si>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</si>
  <si>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</si>
  <si>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</si>
  <si>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</si>
  <si>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</si>
  <si>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</si>
  <si>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</si>
  <si>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</si>
  <si>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</si>
  <si>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</si>
  <si>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</si>
  <si>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</si>
  <si>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</si>
  <si>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</si>
  <si>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</si>
  <si>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</si>
  <si>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</si>
  <si>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</si>
  <si>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</si>
  <si>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</si>
  <si>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</si>
  <si>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</si>
  <si>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</si>
  <si>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</si>
  <si>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</si>
  <si>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</si>
  <si>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</si>
  <si>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</si>
  <si>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</si>
  <si>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</si>
  <si>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</si>
  <si>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</si>
  <si>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</si>
  <si>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</si>
  <si>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</si>
  <si>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</si>
  <si>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</si>
  <si>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</si>
  <si>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</si>
  <si>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</si>
  <si>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</si>
  <si>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</si>
  <si>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</si>
  <si>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</si>
  <si>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</si>
  <si>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</si>
  <si>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</si>
  <si>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</si>
  <si>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</si>
  <si>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</si>
  <si>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</si>
  <si>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</si>
  <si>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</si>
  <si>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</si>
  <si>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</si>
  <si>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</si>
  <si>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</si>
  <si>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</si>
  <si>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</si>
  <si>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</si>
  <si>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</si>
  <si>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</si>
  <si>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</si>
  <si>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</si>
  <si>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</si>
  <si>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</si>
  <si>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</si>
  <si>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</si>
  <si>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</si>
  <si>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</si>
  <si>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</si>
  <si>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</si>
  <si>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</si>
  <si>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</si>
  <si>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</si>
  <si>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</si>
  <si>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</si>
  <si>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</si>
  <si>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</si>
  <si>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</si>
  <si>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</si>
  <si>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</si>
  <si>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</si>
  <si>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</si>
  <si>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</si>
  <si>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</si>
  <si>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</si>
  <si>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</si>
  <si>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</si>
  <si>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</si>
  <si>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</si>
  <si>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</si>
  <si>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</si>
  <si>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</si>
  <si>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</si>
  <si>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</si>
  <si>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</si>
  <si>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</si>
  <si>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</si>
  <si>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</si>
  <si>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</si>
  <si>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</si>
  <si>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</si>
  <si>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</si>
  <si>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</si>
  <si>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</si>
  <si>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</si>
  <si>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</si>
  <si>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</si>
  <si>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ТУ ДСА України в Львiвській областi</t>
  </si>
  <si>
    <t>79005.м. Львів.вул. Драгоманова. 25</t>
  </si>
  <si>
    <t>Доручення судів України / іноземних судів</t>
  </si>
  <si>
    <t xml:space="preserve">Розглянуто справ судом присяжних </t>
  </si>
  <si>
    <t>В.С. Дейнека</t>
  </si>
  <si>
    <t>Н.В. Волобуєва</t>
  </si>
  <si>
    <t>(032)260-14-54</t>
  </si>
  <si>
    <t>stat@lv.court.gov.ua</t>
  </si>
  <si>
    <t>8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</si>
</sst>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&amp;L473A0E5A&amp;C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8292</v>
      </c>
      <c r="F6" s="90">
        <v>3466</v>
      </c>
      <c r="G6" s="90">
        <v>54</v>
      </c>
      <c r="H6" s="90">
        <v>2647</v>
      </c>
      <c r="I6" s="90" t="s">
        <v>172</v>
      </c>
      <c r="J6" s="90">
        <v>5645</v>
      </c>
      <c r="K6" s="91">
        <v>2264</v>
      </c>
      <c r="L6" s="101">
        <f>E6-F6</f>
        <v>4826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18708</v>
      </c>
      <c r="F7" s="90">
        <v>18114</v>
      </c>
      <c r="G7" s="90">
        <v>29</v>
      </c>
      <c r="H7" s="90">
        <v>17423</v>
      </c>
      <c r="I7" s="90">
        <v>14297</v>
      </c>
      <c r="J7" s="90">
        <v>1285</v>
      </c>
      <c r="K7" s="91"/>
      <c r="L7" s="101">
        <f>E7-F7</f>
        <v>594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20</v>
      </c>
      <c r="F8" s="90">
        <v>9</v>
      </c>
      <c r="G8" s="90"/>
      <c r="H8" s="90">
        <v>17</v>
      </c>
      <c r="I8" s="90">
        <v>15</v>
      </c>
      <c r="J8" s="90">
        <v>3</v>
      </c>
      <c r="K8" s="91"/>
      <c r="L8" s="101">
        <f>E8-F8</f>
        <v>11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2485</v>
      </c>
      <c r="F9" s="90">
        <v>1894</v>
      </c>
      <c r="G9" s="90">
        <v>9</v>
      </c>
      <c r="H9" s="90">
        <v>1835</v>
      </c>
      <c r="I9" s="90">
        <v>1278</v>
      </c>
      <c r="J9" s="90">
        <v>650</v>
      </c>
      <c r="K9" s="91"/>
      <c r="L9" s="101">
        <f>E9-F9</f>
        <v>591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46</v>
      </c>
      <c r="F10" s="90">
        <v>17</v>
      </c>
      <c r="G10" s="90">
        <v>6</v>
      </c>
      <c r="H10" s="90">
        <v>18</v>
      </c>
      <c r="I10" s="90">
        <v>2</v>
      </c>
      <c r="J10" s="90">
        <v>28</v>
      </c>
      <c r="K10" s="91"/>
      <c r="L10" s="101">
        <f>E10-F10</f>
        <v>29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469</v>
      </c>
      <c r="F12" s="90">
        <v>435</v>
      </c>
      <c r="G12" s="90"/>
      <c r="H12" s="90">
        <v>408</v>
      </c>
      <c r="I12" s="90">
        <v>273</v>
      </c>
      <c r="J12" s="90">
        <v>61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58</v>
      </c>
      <c r="F13" s="90">
        <v>6</v>
      </c>
      <c r="G13" s="90">
        <v>3</v>
      </c>
      <c r="H13" s="90">
        <v>5</v>
      </c>
      <c r="I13" s="90">
        <v>1</v>
      </c>
      <c r="J13" s="90">
        <v>53</v>
      </c>
      <c r="K13" s="91">
        <v>39</v>
      </c>
      <c r="L13" s="101">
        <f>E13-F13</f>
        <v>52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330</v>
      </c>
      <c r="F14" s="90">
        <v>273</v>
      </c>
      <c r="G14" s="90">
        <v>16</v>
      </c>
      <c r="H14" s="90">
        <v>212</v>
      </c>
      <c r="I14" s="90">
        <v>138</v>
      </c>
      <c r="J14" s="90">
        <v>118</v>
      </c>
      <c r="K14" s="91"/>
      <c r="L14" s="101">
        <f>E14-F14</f>
        <v>57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30408</v>
      </c>
      <c r="F15" s="104">
        <f>SUM(F6:F14)</f>
        <v>24214</v>
      </c>
      <c r="G15" s="104">
        <f>SUM(G6:G14)</f>
        <v>117</v>
      </c>
      <c r="H15" s="104">
        <f>SUM(H6:H14)</f>
        <v>22565</v>
      </c>
      <c r="I15" s="104">
        <f>SUM(I6:I14)</f>
        <v>16004</v>
      </c>
      <c r="J15" s="104">
        <f>SUM(J6:J14)</f>
        <v>7843</v>
      </c>
      <c r="K15" s="104">
        <f>SUM(K6:K14)</f>
        <v>2303</v>
      </c>
      <c r="L15" s="101">
        <f>E15-F15</f>
        <v>6194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1666</v>
      </c>
      <c r="F16" s="92">
        <v>1386</v>
      </c>
      <c r="G16" s="92">
        <v>6</v>
      </c>
      <c r="H16" s="92">
        <v>1206</v>
      </c>
      <c r="I16" s="92">
        <v>992</v>
      </c>
      <c r="J16" s="92">
        <v>460</v>
      </c>
      <c r="K16" s="91">
        <v>102</v>
      </c>
      <c r="L16" s="101">
        <f>E16-F16</f>
        <v>280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1938</v>
      </c>
      <c r="F17" s="92">
        <v>1006</v>
      </c>
      <c r="G17" s="92">
        <v>18</v>
      </c>
      <c r="H17" s="92">
        <v>1084</v>
      </c>
      <c r="I17" s="92">
        <v>825</v>
      </c>
      <c r="J17" s="92">
        <v>854</v>
      </c>
      <c r="K17" s="91">
        <v>348</v>
      </c>
      <c r="L17" s="101">
        <f>E17-F17</f>
        <v>932</v>
      </c>
    </row>
    <row r="18" spans="1:12" ht="26.25" customHeight="1">
      <c r="A18" s="174"/>
      <c r="B18" s="164" t="s">
        <v>130</v>
      </c>
      <c r="C18" s="165"/>
      <c r="D18" s="43">
        <v>13</v>
      </c>
      <c r="E18" s="92">
        <v>1</v>
      </c>
      <c r="F18" s="92">
        <v>1</v>
      </c>
      <c r="G18" s="92"/>
      <c r="H18" s="92">
        <v>1</v>
      </c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77</v>
      </c>
      <c r="F19" s="91">
        <v>33</v>
      </c>
      <c r="G19" s="91"/>
      <c r="H19" s="91">
        <v>30</v>
      </c>
      <c r="I19" s="91">
        <v>17</v>
      </c>
      <c r="J19" s="91">
        <v>47</v>
      </c>
      <c r="K19" s="91">
        <v>33</v>
      </c>
      <c r="L19" s="101">
        <f>E19-F19</f>
        <v>44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6</v>
      </c>
      <c r="F20" s="91">
        <v>2</v>
      </c>
      <c r="G20" s="91"/>
      <c r="H20" s="91">
        <v>3</v>
      </c>
      <c r="I20" s="91"/>
      <c r="J20" s="91">
        <v>3</v>
      </c>
      <c r="K20" s="91">
        <v>1</v>
      </c>
      <c r="L20" s="101">
        <f>E20-F20</f>
        <v>4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>
        <v>18</v>
      </c>
      <c r="F23" s="91">
        <v>17</v>
      </c>
      <c r="G23" s="91"/>
      <c r="H23" s="91">
        <v>16</v>
      </c>
      <c r="I23" s="91">
        <v>14</v>
      </c>
      <c r="J23" s="91">
        <v>2</v>
      </c>
      <c r="K23" s="91"/>
      <c r="L23" s="101">
        <f>E23-F23</f>
        <v>1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2714</v>
      </c>
      <c r="F24" s="91">
        <v>1556</v>
      </c>
      <c r="G24" s="91">
        <v>19</v>
      </c>
      <c r="H24" s="91">
        <v>1348</v>
      </c>
      <c r="I24" s="91">
        <v>856</v>
      </c>
      <c r="J24" s="91">
        <v>1366</v>
      </c>
      <c r="K24" s="91">
        <v>484</v>
      </c>
      <c r="L24" s="101">
        <f>E24-F24</f>
        <v>1158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7418</v>
      </c>
      <c r="F25" s="91">
        <v>6407</v>
      </c>
      <c r="G25" s="91"/>
      <c r="H25" s="91">
        <v>5690</v>
      </c>
      <c r="I25" s="91">
        <v>4805</v>
      </c>
      <c r="J25" s="91">
        <v>1728</v>
      </c>
      <c r="K25" s="91">
        <v>14</v>
      </c>
      <c r="L25" s="101">
        <f>E25-F25</f>
        <v>1011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77</v>
      </c>
      <c r="F26" s="91">
        <v>72</v>
      </c>
      <c r="G26" s="91"/>
      <c r="H26" s="91">
        <v>64</v>
      </c>
      <c r="I26" s="91">
        <v>23</v>
      </c>
      <c r="J26" s="91">
        <v>13</v>
      </c>
      <c r="K26" s="91">
        <v>3</v>
      </c>
      <c r="L26" s="101">
        <f>E26-F26</f>
        <v>5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13144</v>
      </c>
      <c r="F27" s="91">
        <v>10417</v>
      </c>
      <c r="G27" s="91">
        <v>27</v>
      </c>
      <c r="H27" s="91">
        <v>9710</v>
      </c>
      <c r="I27" s="91">
        <v>8594</v>
      </c>
      <c r="J27" s="91">
        <v>3434</v>
      </c>
      <c r="K27" s="91">
        <v>263</v>
      </c>
      <c r="L27" s="101">
        <f>E27-F27</f>
        <v>2727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21129</v>
      </c>
      <c r="F28" s="91">
        <v>8781</v>
      </c>
      <c r="G28" s="91">
        <v>143</v>
      </c>
      <c r="H28" s="91">
        <v>9860</v>
      </c>
      <c r="I28" s="91">
        <v>7884</v>
      </c>
      <c r="J28" s="91">
        <v>11269</v>
      </c>
      <c r="K28" s="91">
        <v>3375</v>
      </c>
      <c r="L28" s="101">
        <f>E28-F28</f>
        <v>12348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1073</v>
      </c>
      <c r="F29" s="91">
        <v>930</v>
      </c>
      <c r="G29" s="91">
        <v>4</v>
      </c>
      <c r="H29" s="91">
        <v>917</v>
      </c>
      <c r="I29" s="91">
        <v>822</v>
      </c>
      <c r="J29" s="91">
        <v>156</v>
      </c>
      <c r="K29" s="91">
        <v>15</v>
      </c>
      <c r="L29" s="101">
        <f>E29-F29</f>
        <v>143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1289</v>
      </c>
      <c r="F30" s="91">
        <v>835</v>
      </c>
      <c r="G30" s="91">
        <v>10</v>
      </c>
      <c r="H30" s="91">
        <v>859</v>
      </c>
      <c r="I30" s="91">
        <v>754</v>
      </c>
      <c r="J30" s="91">
        <v>430</v>
      </c>
      <c r="K30" s="91">
        <v>59</v>
      </c>
      <c r="L30" s="101">
        <f>E30-F30</f>
        <v>454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319</v>
      </c>
      <c r="F31" s="91">
        <v>212</v>
      </c>
      <c r="G31" s="91"/>
      <c r="H31" s="91">
        <v>189</v>
      </c>
      <c r="I31" s="91">
        <v>95</v>
      </c>
      <c r="J31" s="91">
        <v>130</v>
      </c>
      <c r="K31" s="91">
        <v>29</v>
      </c>
      <c r="L31" s="101">
        <f>E31-F31</f>
        <v>107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100</v>
      </c>
      <c r="F32" s="91">
        <v>34</v>
      </c>
      <c r="G32" s="91">
        <v>4</v>
      </c>
      <c r="H32" s="91">
        <v>41</v>
      </c>
      <c r="I32" s="91">
        <v>15</v>
      </c>
      <c r="J32" s="91">
        <v>59</v>
      </c>
      <c r="K32" s="91">
        <v>40</v>
      </c>
      <c r="L32" s="101">
        <f>E32-F32</f>
        <v>66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14</v>
      </c>
      <c r="F33" s="91">
        <v>7</v>
      </c>
      <c r="G33" s="91">
        <v>2</v>
      </c>
      <c r="H33" s="91">
        <v>7</v>
      </c>
      <c r="I33" s="91">
        <v>1</v>
      </c>
      <c r="J33" s="91">
        <v>7</v>
      </c>
      <c r="K33" s="91">
        <v>3</v>
      </c>
      <c r="L33" s="101">
        <f>E33-F33</f>
        <v>7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65</v>
      </c>
      <c r="F34" s="91">
        <v>63</v>
      </c>
      <c r="G34" s="91"/>
      <c r="H34" s="91">
        <v>61</v>
      </c>
      <c r="I34" s="91">
        <v>5</v>
      </c>
      <c r="J34" s="91">
        <v>4</v>
      </c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441</v>
      </c>
      <c r="F35" s="91">
        <v>225</v>
      </c>
      <c r="G35" s="91">
        <v>7</v>
      </c>
      <c r="H35" s="91">
        <v>223</v>
      </c>
      <c r="I35" s="91">
        <v>80</v>
      </c>
      <c r="J35" s="91">
        <v>218</v>
      </c>
      <c r="K35" s="91">
        <v>78</v>
      </c>
      <c r="L35" s="101">
        <f>E35-F35</f>
        <v>216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1719</v>
      </c>
      <c r="F36" s="91">
        <v>1272</v>
      </c>
      <c r="G36" s="91">
        <v>4</v>
      </c>
      <c r="H36" s="91">
        <v>1189</v>
      </c>
      <c r="I36" s="91">
        <v>812</v>
      </c>
      <c r="J36" s="91">
        <v>530</v>
      </c>
      <c r="K36" s="91">
        <v>150</v>
      </c>
      <c r="L36" s="101">
        <f>E36-F36</f>
        <v>447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13</v>
      </c>
      <c r="F37" s="91">
        <v>7</v>
      </c>
      <c r="G37" s="91"/>
      <c r="H37" s="91">
        <v>4</v>
      </c>
      <c r="I37" s="91">
        <v>3</v>
      </c>
      <c r="J37" s="91">
        <v>9</v>
      </c>
      <c r="K37" s="91">
        <v>3</v>
      </c>
      <c r="L37" s="101">
        <f>E37-F37</f>
        <v>6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489</v>
      </c>
      <c r="F38" s="91">
        <v>425</v>
      </c>
      <c r="G38" s="91"/>
      <c r="H38" s="91">
        <v>318</v>
      </c>
      <c r="I38" s="91">
        <v>247</v>
      </c>
      <c r="J38" s="91">
        <v>171</v>
      </c>
      <c r="K38" s="91">
        <v>8</v>
      </c>
      <c r="L38" s="101">
        <f>E38-F38</f>
        <v>64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37874</v>
      </c>
      <c r="F40" s="91">
        <v>21849</v>
      </c>
      <c r="G40" s="91">
        <v>186</v>
      </c>
      <c r="H40" s="91">
        <v>19716</v>
      </c>
      <c r="I40" s="91">
        <v>14724</v>
      </c>
      <c r="J40" s="91">
        <v>18158</v>
      </c>
      <c r="K40" s="91">
        <v>4040</v>
      </c>
      <c r="L40" s="101">
        <f>E40-F40</f>
        <v>16025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26898</v>
      </c>
      <c r="F41" s="91">
        <v>23895</v>
      </c>
      <c r="G41" s="91">
        <v>12</v>
      </c>
      <c r="H41" s="91">
        <v>21378</v>
      </c>
      <c r="I41" s="91" t="s">
        <v>172</v>
      </c>
      <c r="J41" s="91">
        <v>5520</v>
      </c>
      <c r="K41" s="91">
        <v>59</v>
      </c>
      <c r="L41" s="101">
        <f>E41-F41</f>
        <v>3003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273</v>
      </c>
      <c r="F42" s="91">
        <v>261</v>
      </c>
      <c r="G42" s="91"/>
      <c r="H42" s="91">
        <v>210</v>
      </c>
      <c r="I42" s="91" t="s">
        <v>172</v>
      </c>
      <c r="J42" s="91">
        <v>63</v>
      </c>
      <c r="K42" s="91">
        <v>1</v>
      </c>
      <c r="L42" s="101">
        <f>E42-F42</f>
        <v>12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199</v>
      </c>
      <c r="F43" s="91">
        <v>152</v>
      </c>
      <c r="G43" s="91"/>
      <c r="H43" s="91">
        <v>134</v>
      </c>
      <c r="I43" s="91">
        <v>91</v>
      </c>
      <c r="J43" s="91">
        <v>65</v>
      </c>
      <c r="K43" s="91">
        <v>19</v>
      </c>
      <c r="L43" s="101">
        <f>E43-F43</f>
        <v>47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20</v>
      </c>
      <c r="F44" s="91">
        <v>20</v>
      </c>
      <c r="G44" s="91"/>
      <c r="H44" s="91">
        <v>16</v>
      </c>
      <c r="I44" s="91">
        <v>4</v>
      </c>
      <c r="J44" s="91">
        <v>4</v>
      </c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27117</v>
      </c>
      <c r="F45" s="91">
        <f aca="true" t="shared" si="0" ref="F45:K45">F41+F43+F44</f>
        <v>24067</v>
      </c>
      <c r="G45" s="91">
        <f t="shared" si="0"/>
        <v>12</v>
      </c>
      <c r="H45" s="91">
        <f t="shared" si="0"/>
        <v>21528</v>
      </c>
      <c r="I45" s="91">
        <f>I43+I44</f>
        <v>95</v>
      </c>
      <c r="J45" s="91">
        <f t="shared" si="0"/>
        <v>5589</v>
      </c>
      <c r="K45" s="91">
        <f t="shared" si="0"/>
        <v>78</v>
      </c>
      <c r="L45" s="101">
        <f>E45-F45</f>
        <v>3050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98113</v>
      </c>
      <c r="F46" s="91">
        <f aca="true" t="shared" si="1" ref="F46:K46">F15+F24+F40+F45</f>
        <v>71686</v>
      </c>
      <c r="G46" s="91">
        <f t="shared" si="1"/>
        <v>334</v>
      </c>
      <c r="H46" s="91">
        <f t="shared" si="1"/>
        <v>65157</v>
      </c>
      <c r="I46" s="91">
        <f t="shared" si="1"/>
        <v>31679</v>
      </c>
      <c r="J46" s="91">
        <f t="shared" si="1"/>
        <v>32956</v>
      </c>
      <c r="K46" s="91">
        <f t="shared" si="1"/>
        <v>6905</v>
      </c>
      <c r="L46" s="101">
        <f>E46-F46</f>
        <v>26427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&amp;L473A0E5A&amp;CФорма № Зведений- 1 мзс, Підрозділ: ТУ ДСА України в Львiвській областi,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402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342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5315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112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186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1023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1198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1107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210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275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77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1451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14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36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156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456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177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5733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329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208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78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43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19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2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149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12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12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17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25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51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4039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380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10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370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14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865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733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775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&amp;L473A0E5A&amp;CФорма № Зведений- 1 мзс, Підрозділ: ТУ ДСА України в Львiвській областi,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2650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1711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513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4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836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15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11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33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9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2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>
        <v>4</v>
      </c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>
        <v>185410</v>
      </c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11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315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8863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283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253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>
        <v>1</v>
      </c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175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9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92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278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2539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175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>
        <v>5600</v>
      </c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7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382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9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2848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23629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14245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110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12774413266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111724245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>
        <v>3</v>
      </c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86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47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3166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430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195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132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21039</v>
      </c>
      <c r="F55" s="96">
        <v>1078</v>
      </c>
      <c r="G55" s="96">
        <v>298</v>
      </c>
      <c r="H55" s="96">
        <v>89</v>
      </c>
      <c r="I55" s="96">
        <v>61</v>
      </c>
    </row>
    <row r="56" spans="1:9" ht="13.5" customHeight="1">
      <c r="A56" s="272" t="s">
        <v>31</v>
      </c>
      <c r="B56" s="272"/>
      <c r="C56" s="272"/>
      <c r="D56" s="272"/>
      <c r="E56" s="96">
        <v>852</v>
      </c>
      <c r="F56" s="96">
        <v>307</v>
      </c>
      <c r="G56" s="96">
        <v>96</v>
      </c>
      <c r="H56" s="96">
        <v>44</v>
      </c>
      <c r="I56" s="96">
        <v>49</v>
      </c>
    </row>
    <row r="57" spans="1:9" ht="13.5" customHeight="1">
      <c r="A57" s="272" t="s">
        <v>107</v>
      </c>
      <c r="B57" s="272"/>
      <c r="C57" s="272"/>
      <c r="D57" s="272"/>
      <c r="E57" s="96">
        <v>13270</v>
      </c>
      <c r="F57" s="96">
        <v>5069</v>
      </c>
      <c r="G57" s="96">
        <v>919</v>
      </c>
      <c r="H57" s="96">
        <v>240</v>
      </c>
      <c r="I57" s="96">
        <v>218</v>
      </c>
    </row>
    <row r="58" spans="1:9" ht="13.5" customHeight="1">
      <c r="A58" s="203" t="s">
        <v>111</v>
      </c>
      <c r="B58" s="203"/>
      <c r="C58" s="203"/>
      <c r="D58" s="203"/>
      <c r="E58" s="96">
        <v>21011</v>
      </c>
      <c r="F58" s="96">
        <v>502</v>
      </c>
      <c r="G58" s="96">
        <v>13</v>
      </c>
      <c r="H58" s="96">
        <v>1</v>
      </c>
      <c r="I58" s="96">
        <v>1</v>
      </c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20508</v>
      </c>
      <c r="G62" s="118">
        <v>674504275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6984</v>
      </c>
      <c r="G63" s="119">
        <v>652055664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13524</v>
      </c>
      <c r="G64" s="119">
        <v>22448611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8653</v>
      </c>
      <c r="G65" s="120">
        <v>4388352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>
        <v>14</v>
      </c>
      <c r="G66" s="121">
        <v>31530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&amp;L473A0E5A&amp;CФорма № Зведений- 1 мзс, Підрозділ: ТУ ДСА України в Львiвській областi,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20.952178662459037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29.363763865867654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35.43191800878477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22.249146381760106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1.3955984970477724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90.89222442317886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493.6136363636364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743.280303030303</v>
      </c>
    </row>
    <row r="11" spans="1:4" ht="16.5" customHeight="1">
      <c r="A11" s="226" t="s">
        <v>63</v>
      </c>
      <c r="B11" s="228"/>
      <c r="C11" s="14">
        <v>9</v>
      </c>
      <c r="D11" s="94">
        <v>63.448275862069</v>
      </c>
    </row>
    <row r="12" spans="1:4" ht="16.5" customHeight="1">
      <c r="A12" s="318" t="s">
        <v>106</v>
      </c>
      <c r="B12" s="318"/>
      <c r="C12" s="14">
        <v>10</v>
      </c>
      <c r="D12" s="94">
        <v>37.3793103448276</v>
      </c>
    </row>
    <row r="13" spans="1:4" ht="16.5" customHeight="1">
      <c r="A13" s="318" t="s">
        <v>31</v>
      </c>
      <c r="B13" s="318"/>
      <c r="C13" s="14">
        <v>11</v>
      </c>
      <c r="D13" s="94">
        <v>154.896551724138</v>
      </c>
    </row>
    <row r="14" spans="1:4" ht="16.5" customHeight="1">
      <c r="A14" s="318" t="s">
        <v>107</v>
      </c>
      <c r="B14" s="318"/>
      <c r="C14" s="14">
        <v>12</v>
      </c>
      <c r="D14" s="94">
        <v>123.413793103448</v>
      </c>
    </row>
    <row r="15" spans="1:4" ht="16.5" customHeight="1">
      <c r="A15" s="318" t="s">
        <v>111</v>
      </c>
      <c r="B15" s="318"/>
      <c r="C15" s="14">
        <v>13</v>
      </c>
      <c r="D15" s="94">
        <v>24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&amp;L473A0E5A&amp;CФорма № Зведений- 1 мзс, Підрозділ: ТУ ДСА України в Львiвській областi,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2020-07-22T10:57:01Z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мзс_10013_2.2020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1EE94D1B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