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<sst xmlns="http://schemas.openxmlformats.org/spreadsheetml/2006/main" count="154" uniqueCount="126">
  <si>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</si>
  <si>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</si>
  <si>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</si>
  <si>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</si>
  <si>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</si>
  <si>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</si>
  <si>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</si>
  <si>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</si>
  <si>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</si>
  <si>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</si>
  <si>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</si>
  <si>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</si>
  <si>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</si>
  <si>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</si>
  <si>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</si>
  <si>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</si>
  <si>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</si>
  <si>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</si>
  <si>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</si>
  <si>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</si>
  <si>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</si>
  <si>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</si>
  <si>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</si>
  <si>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</si>
  <si>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</si>
  <si>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</si>
  <si>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</si>
  <si>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</si>
  <si>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</si>
  <si>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</si>
  <si>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</si>
  <si>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</si>
  <si>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</si>
  <si>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</si>
  <si>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</si>
  <si>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</si>
  <si>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</si>
  <si>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</si>
  <si>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</si>
  <si>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</si>
  <si>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</si>
  <si>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</si>
  <si>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</si>
  <si>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</si>
  <si>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</si>
  <si>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</si>
  <si>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</si>
  <si>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</si>
  <si>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</si>
  <si>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</si>
  <si>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</si>
  <si>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</si>
  <si>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</si>
  <si>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</si>
  <si>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</si>
  <si>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</si>
  <si>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</si>
  <si>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</si>
  <si>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</si>
  <si>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</si>
  <si>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</si>
  <si>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</si>
  <si>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</si>
  <si>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</si>
  <si>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</si>
  <si>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</si>
  <si>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</si>
  <si>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</si>
  <si>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</si>
  <si>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</si>
  <si>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</si>
  <si>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</si>
  <si>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</si>
  <si>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</si>
  <si>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</si>
  <si>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</si>
  <si>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</si>
  <si>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</si>
  <si>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</si>
  <si>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</si>
  <si>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</si>
  <si>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</si>
  <si>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</si>
  <si>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</si>
  <si>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</si>
  <si>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</si>
  <si>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</si>
  <si>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</si>
  <si>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</si>
  <si>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</si>
  <si>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</si>
  <si>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</si>
  <si>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</si>
  <si>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</si>
  <si>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</si>
  <si>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</si>
  <si>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</si>
  <si>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</si>
  <si>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</si>
  <si>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</si>
  <si>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</si>
  <si>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</si>
  <si>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</si>
  <si>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</si>
  <si>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</si>
  <si>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</si>
  <si>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</si>
  <si>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</si>
  <si>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</si>
  <si>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</si>
  <si>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</si>
  <si>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</si>
  <si>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</si>
  <si>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</si>
  <si>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</si>
  <si>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</si>
  <si>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</si>
  <si>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</si>
  <si>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</si>
  <si>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</si>
  <si>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</si>
  <si>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</si>
  <si>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</si>
  <si>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</si>
  <si>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М.Я. Коник</t>
  </si>
  <si>
    <t>8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</si>
</sst>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&amp;LF2BEF571&amp;C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7351</v>
      </c>
      <c r="D6" s="96">
        <f>SUM(D7,D10,D13,D14,D15,D21,D24,D25,D18,D19,D20)</f>
        <v>7656501.699999998</v>
      </c>
      <c r="E6" s="96">
        <f>SUM(E7,E10,E13,E14,E15,E21,E24,E25,E18,E19,E20)</f>
        <v>6309</v>
      </c>
      <c r="F6" s="96">
        <f>SUM(F7,F10,F13,F14,F15,F21,F24,F25,F18,F19,F20)</f>
        <v>6836496.429999999</v>
      </c>
      <c r="G6" s="96">
        <f>SUM(G7,G10,G13,G14,G15,G21,G24,G25,G18,G19,G20)</f>
        <v>41</v>
      </c>
      <c r="H6" s="96">
        <f>SUM(H7,H10,H13,H14,H15,H21,H24,H25,H18,H19,H20)</f>
        <v>49718.43</v>
      </c>
      <c r="I6" s="96">
        <f>SUM(I7,I10,I13,I14,I15,I21,I24,I25,I18,I19,I20)</f>
        <v>208</v>
      </c>
      <c r="J6" s="96">
        <f>SUM(J7,J10,J13,J14,J15,J21,J24,J25,J18,J19,J20)</f>
        <v>156478.02000000002</v>
      </c>
      <c r="K6" s="96">
        <f>SUM(K7,K10,K13,K14,K15,K21,K24,K25,K18,K19,K20)</f>
        <v>826</v>
      </c>
      <c r="L6" s="96">
        <f>SUM(L7,L10,L13,L14,L15,L21,L24,L25,L18,L19,L20)</f>
        <v>751348.54</v>
      </c>
    </row>
    <row r="7" spans="1:12" ht="16.5" customHeight="1">
      <c r="A7" s="87">
        <v>2</v>
      </c>
      <c r="B7" s="90" t="s">
        <v>74</v>
      </c>
      <c r="C7" s="97">
        <v>1795</v>
      </c>
      <c r="D7" s="97">
        <v>4040603.53</v>
      </c>
      <c r="E7" s="97">
        <v>1456</v>
      </c>
      <c r="F7" s="97">
        <v>3499148.21</v>
      </c>
      <c r="G7" s="97">
        <v>13</v>
      </c>
      <c r="H7" s="97">
        <v>31837.73</v>
      </c>
      <c r="I7" s="97">
        <v>84</v>
      </c>
      <c r="J7" s="97">
        <v>92041.56</v>
      </c>
      <c r="K7" s="97">
        <v>257</v>
      </c>
      <c r="L7" s="97">
        <v>411823.69</v>
      </c>
    </row>
    <row r="8" spans="1:12" ht="16.5" customHeight="1">
      <c r="A8" s="87">
        <v>3</v>
      </c>
      <c r="B8" s="91" t="s">
        <v>75</v>
      </c>
      <c r="C8" s="97">
        <v>659</v>
      </c>
      <c r="D8" s="97">
        <v>2108489.69</v>
      </c>
      <c r="E8" s="97">
        <v>620</v>
      </c>
      <c r="F8" s="97">
        <v>2043402.53</v>
      </c>
      <c r="G8" s="97">
        <v>6</v>
      </c>
      <c r="H8" s="97">
        <v>9194.95</v>
      </c>
      <c r="I8" s="97">
        <v>18</v>
      </c>
      <c r="J8" s="97">
        <v>29716.56</v>
      </c>
      <c r="K8" s="97">
        <v>16</v>
      </c>
      <c r="L8" s="97">
        <v>115582.07</v>
      </c>
    </row>
    <row r="9" spans="1:12" ht="16.5" customHeight="1">
      <c r="A9" s="87">
        <v>4</v>
      </c>
      <c r="B9" s="91" t="s">
        <v>76</v>
      </c>
      <c r="C9" s="97">
        <v>1136</v>
      </c>
      <c r="D9" s="97">
        <v>1932113.84</v>
      </c>
      <c r="E9" s="97">
        <v>836</v>
      </c>
      <c r="F9" s="97">
        <v>1455745.68</v>
      </c>
      <c r="G9" s="97">
        <v>7</v>
      </c>
      <c r="H9" s="97">
        <v>22642.78</v>
      </c>
      <c r="I9" s="97">
        <v>66</v>
      </c>
      <c r="J9" s="97">
        <v>62325</v>
      </c>
      <c r="K9" s="97">
        <v>241</v>
      </c>
      <c r="L9" s="97">
        <v>296241.62</v>
      </c>
    </row>
    <row r="10" spans="1:12" ht="19.5" customHeight="1">
      <c r="A10" s="87">
        <v>5</v>
      </c>
      <c r="B10" s="90" t="s">
        <v>77</v>
      </c>
      <c r="C10" s="97">
        <v>1555</v>
      </c>
      <c r="D10" s="97">
        <v>1649368.8</v>
      </c>
      <c r="E10" s="97">
        <v>1281</v>
      </c>
      <c r="F10" s="97">
        <v>1528527.71</v>
      </c>
      <c r="G10" s="97">
        <v>12</v>
      </c>
      <c r="H10" s="97">
        <v>8832.7</v>
      </c>
      <c r="I10" s="97">
        <v>45</v>
      </c>
      <c r="J10" s="97">
        <v>41003.76</v>
      </c>
      <c r="K10" s="97">
        <v>217</v>
      </c>
      <c r="L10" s="97">
        <v>222297.6</v>
      </c>
    </row>
    <row r="11" spans="1:12" ht="19.5" customHeight="1">
      <c r="A11" s="87">
        <v>6</v>
      </c>
      <c r="B11" s="91" t="s">
        <v>78</v>
      </c>
      <c r="C11" s="97">
        <v>69</v>
      </c>
      <c r="D11" s="97">
        <v>173670</v>
      </c>
      <c r="E11" s="97">
        <v>51</v>
      </c>
      <c r="F11" s="97">
        <v>201563.71</v>
      </c>
      <c r="G11" s="97">
        <v>1</v>
      </c>
      <c r="H11" s="97">
        <v>2102</v>
      </c>
      <c r="I11" s="97">
        <v>8</v>
      </c>
      <c r="J11" s="97">
        <v>8884.3</v>
      </c>
      <c r="K11" s="97">
        <v>6</v>
      </c>
      <c r="L11" s="97">
        <v>14886</v>
      </c>
    </row>
    <row r="12" spans="1:12" ht="19.5" customHeight="1">
      <c r="A12" s="87">
        <v>7</v>
      </c>
      <c r="B12" s="91" t="s">
        <v>79</v>
      </c>
      <c r="C12" s="97">
        <v>1486</v>
      </c>
      <c r="D12" s="97">
        <v>1475698.8</v>
      </c>
      <c r="E12" s="97">
        <v>1230</v>
      </c>
      <c r="F12" s="97">
        <v>1326964</v>
      </c>
      <c r="G12" s="97">
        <v>11</v>
      </c>
      <c r="H12" s="97">
        <v>6730.7</v>
      </c>
      <c r="I12" s="97">
        <v>37</v>
      </c>
      <c r="J12" s="97">
        <v>32119.46</v>
      </c>
      <c r="K12" s="97">
        <v>211</v>
      </c>
      <c r="L12" s="97">
        <v>207411.6</v>
      </c>
    </row>
    <row r="13" spans="1:12" ht="15" customHeight="1">
      <c r="A13" s="87">
        <v>8</v>
      </c>
      <c r="B13" s="90" t="s">
        <v>18</v>
      </c>
      <c r="C13" s="97">
        <v>972</v>
      </c>
      <c r="D13" s="97">
        <v>965605.2</v>
      </c>
      <c r="E13" s="97">
        <v>931</v>
      </c>
      <c r="F13" s="97">
        <v>923436.2</v>
      </c>
      <c r="G13" s="97">
        <v>16</v>
      </c>
      <c r="H13" s="97">
        <v>9048</v>
      </c>
      <c r="I13" s="97">
        <v>8</v>
      </c>
      <c r="J13" s="97">
        <v>6609.2</v>
      </c>
      <c r="K13" s="97">
        <v>18</v>
      </c>
      <c r="L13" s="97">
        <v>17863.2</v>
      </c>
    </row>
    <row r="14" spans="1:12" ht="15.75" customHeight="1">
      <c r="A14" s="87">
        <v>9</v>
      </c>
      <c r="B14" s="90" t="s">
        <v>19</v>
      </c>
      <c r="C14" s="97">
        <v>11</v>
      </c>
      <c r="D14" s="97">
        <v>24898.77</v>
      </c>
      <c r="E14" s="97">
        <v>11</v>
      </c>
      <c r="F14" s="97">
        <v>23907.83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909</v>
      </c>
      <c r="D15" s="97">
        <v>472382.4</v>
      </c>
      <c r="E15" s="97">
        <v>860</v>
      </c>
      <c r="F15" s="97">
        <v>461529.58</v>
      </c>
      <c r="G15" s="97"/>
      <c r="H15" s="97"/>
      <c r="I15" s="97"/>
      <c r="J15" s="97"/>
      <c r="K15" s="97">
        <v>52</v>
      </c>
      <c r="L15" s="97">
        <v>30764.4</v>
      </c>
    </row>
    <row r="16" spans="1:12" ht="21" customHeight="1">
      <c r="A16" s="87">
        <v>11</v>
      </c>
      <c r="B16" s="91" t="s">
        <v>78</v>
      </c>
      <c r="C16" s="97">
        <v>28</v>
      </c>
      <c r="D16" s="97">
        <v>34734</v>
      </c>
      <c r="E16" s="97">
        <v>20</v>
      </c>
      <c r="F16" s="97">
        <v>23967.7</v>
      </c>
      <c r="G16" s="97"/>
      <c r="H16" s="97"/>
      <c r="I16" s="97"/>
      <c r="J16" s="97"/>
      <c r="K16" s="97">
        <v>8</v>
      </c>
      <c r="L16" s="97">
        <v>9924</v>
      </c>
    </row>
    <row r="17" spans="1:12" ht="21" customHeight="1">
      <c r="A17" s="87">
        <v>12</v>
      </c>
      <c r="B17" s="91" t="s">
        <v>79</v>
      </c>
      <c r="C17" s="97">
        <v>881</v>
      </c>
      <c r="D17" s="97">
        <v>437648.4</v>
      </c>
      <c r="E17" s="97">
        <v>840</v>
      </c>
      <c r="F17" s="97">
        <v>437561.88</v>
      </c>
      <c r="G17" s="97"/>
      <c r="H17" s="97"/>
      <c r="I17" s="97"/>
      <c r="J17" s="97"/>
      <c r="K17" s="97">
        <v>44</v>
      </c>
      <c r="L17" s="97">
        <v>20840.4</v>
      </c>
    </row>
    <row r="18" spans="1:12" ht="21" customHeight="1">
      <c r="A18" s="87">
        <v>13</v>
      </c>
      <c r="B18" s="99" t="s">
        <v>104</v>
      </c>
      <c r="C18" s="97">
        <v>1921</v>
      </c>
      <c r="D18" s="97">
        <v>476600.099999999</v>
      </c>
      <c r="E18" s="97">
        <v>1587</v>
      </c>
      <c r="F18" s="97">
        <v>373086.599999999</v>
      </c>
      <c r="G18" s="97"/>
      <c r="H18" s="97"/>
      <c r="I18" s="97">
        <v>71</v>
      </c>
      <c r="J18" s="97">
        <v>16823.5</v>
      </c>
      <c r="K18" s="97">
        <v>277</v>
      </c>
      <c r="L18" s="97">
        <v>67979.4</v>
      </c>
    </row>
    <row r="19" spans="1:12" ht="21" customHeight="1">
      <c r="A19" s="87">
        <v>14</v>
      </c>
      <c r="B19" s="99" t="s">
        <v>105</v>
      </c>
      <c r="C19" s="97">
        <v>182</v>
      </c>
      <c r="D19" s="97">
        <v>22577.1</v>
      </c>
      <c r="E19" s="97">
        <v>177</v>
      </c>
      <c r="F19" s="97">
        <v>22746.7</v>
      </c>
      <c r="G19" s="97"/>
      <c r="H19" s="97"/>
      <c r="I19" s="97"/>
      <c r="J19" s="97"/>
      <c r="K19" s="97">
        <v>5</v>
      </c>
      <c r="L19" s="97">
        <v>620.25</v>
      </c>
    </row>
    <row r="20" spans="1:12" ht="29.25" customHeight="1">
      <c r="A20" s="87">
        <v>15</v>
      </c>
      <c r="B20" s="99" t="s">
        <v>109</v>
      </c>
      <c r="C20" s="97">
        <v>4</v>
      </c>
      <c r="D20" s="97">
        <v>1984.8</v>
      </c>
      <c r="E20" s="97">
        <v>4</v>
      </c>
      <c r="F20" s="97">
        <v>1968.6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992.4</v>
      </c>
      <c r="E21" s="97">
        <f>SUM(E22:E23)</f>
        <v>1</v>
      </c>
      <c r="F21" s="97">
        <f>SUM(F22:F23)</f>
        <v>992.4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992.4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1488.6</v>
      </c>
      <c r="E24" s="97">
        <v>1</v>
      </c>
      <c r="F24" s="97">
        <v>1152.6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255</v>
      </c>
      <c r="D39" s="96">
        <f>SUM(D40,D47,D48,D49)</f>
        <v>255046.8</v>
      </c>
      <c r="E39" s="96">
        <f>SUM(E40,E47,E48,E49)</f>
        <v>241</v>
      </c>
      <c r="F39" s="96">
        <f>SUM(F40,F47,F48,F49)</f>
        <v>149338.85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992.4</v>
      </c>
      <c r="K39" s="96">
        <f>SUM(K40,K47,K48,K49)</f>
        <v>14</v>
      </c>
      <c r="L39" s="96">
        <f>SUM(L40,L47,L48,L49)</f>
        <v>12901.199999999999</v>
      </c>
    </row>
    <row r="40" spans="1:12" ht="24" customHeight="1">
      <c r="A40" s="87">
        <v>35</v>
      </c>
      <c r="B40" s="90" t="s">
        <v>85</v>
      </c>
      <c r="C40" s="97">
        <f>SUM(C41,C44)</f>
        <v>248</v>
      </c>
      <c r="D40" s="97">
        <f>SUM(D41,D44)</f>
        <v>249092.4</v>
      </c>
      <c r="E40" s="97">
        <f>SUM(E41,E44)</f>
        <v>234</v>
      </c>
      <c r="F40" s="97">
        <f>SUM(F41,F44)</f>
        <v>145610.95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992.4</v>
      </c>
      <c r="K40" s="97">
        <f>SUM(K41,K44)</f>
        <v>14</v>
      </c>
      <c r="L40" s="97">
        <f>SUM(L41,L44)</f>
        <v>12901.199999999999</v>
      </c>
    </row>
    <row r="41" spans="1:12" ht="19.5" customHeight="1">
      <c r="A41" s="87">
        <v>36</v>
      </c>
      <c r="B41" s="90" t="s">
        <v>86</v>
      </c>
      <c r="C41" s="97">
        <v>6</v>
      </c>
      <c r="D41" s="97">
        <v>8931.6</v>
      </c>
      <c r="E41" s="97">
        <v>4</v>
      </c>
      <c r="F41" s="97">
        <v>6450.6</v>
      </c>
      <c r="G41" s="97"/>
      <c r="H41" s="97"/>
      <c r="I41" s="97">
        <v>1</v>
      </c>
      <c r="J41" s="97">
        <v>992.4</v>
      </c>
      <c r="K41" s="97">
        <v>1</v>
      </c>
      <c r="L41" s="97">
        <v>992.4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4962</v>
      </c>
      <c r="E42" s="97">
        <v>2</v>
      </c>
      <c r="F42" s="97">
        <v>4962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3969.6</v>
      </c>
      <c r="E43" s="97">
        <v>2</v>
      </c>
      <c r="F43" s="97">
        <v>1488.6</v>
      </c>
      <c r="G43" s="97"/>
      <c r="H43" s="97"/>
      <c r="I43" s="97">
        <v>1</v>
      </c>
      <c r="J43" s="97">
        <v>992.4</v>
      </c>
      <c r="K43" s="97">
        <v>1</v>
      </c>
      <c r="L43" s="97">
        <v>992.4</v>
      </c>
    </row>
    <row r="44" spans="1:12" ht="21" customHeight="1">
      <c r="A44" s="87">
        <v>39</v>
      </c>
      <c r="B44" s="90" t="s">
        <v>88</v>
      </c>
      <c r="C44" s="97">
        <v>242</v>
      </c>
      <c r="D44" s="97">
        <v>240160.8</v>
      </c>
      <c r="E44" s="97">
        <v>230</v>
      </c>
      <c r="F44" s="97">
        <v>139160.35</v>
      </c>
      <c r="G44" s="97"/>
      <c r="H44" s="97"/>
      <c r="I44" s="97"/>
      <c r="J44" s="97"/>
      <c r="K44" s="97">
        <v>13</v>
      </c>
      <c r="L44" s="97">
        <v>11908.8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242</v>
      </c>
      <c r="D46" s="97">
        <v>240160.8</v>
      </c>
      <c r="E46" s="97">
        <v>230</v>
      </c>
      <c r="F46" s="97">
        <v>139160.35</v>
      </c>
      <c r="G46" s="97"/>
      <c r="H46" s="97"/>
      <c r="I46" s="97"/>
      <c r="J46" s="97"/>
      <c r="K46" s="97">
        <v>13</v>
      </c>
      <c r="L46" s="97">
        <v>11908.8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1488.6</v>
      </c>
      <c r="E47" s="97">
        <v>1</v>
      </c>
      <c r="F47" s="97">
        <v>48.6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6</v>
      </c>
      <c r="D49" s="97">
        <v>4465.8</v>
      </c>
      <c r="E49" s="97">
        <v>6</v>
      </c>
      <c r="F49" s="97">
        <v>3679.3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59</v>
      </c>
      <c r="D50" s="96">
        <f>SUM(D51:D54)</f>
        <v>2180.82</v>
      </c>
      <c r="E50" s="96">
        <f>SUM(E51:E54)</f>
        <v>59</v>
      </c>
      <c r="F50" s="96">
        <f>SUM(F51:F54)</f>
        <v>2311.2000000000003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74.5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33</v>
      </c>
      <c r="D51" s="97">
        <v>550.79</v>
      </c>
      <c r="E51" s="97">
        <v>33</v>
      </c>
      <c r="F51" s="97">
        <v>653.21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13</v>
      </c>
      <c r="D52" s="97">
        <v>1116.45</v>
      </c>
      <c r="E52" s="97">
        <v>13</v>
      </c>
      <c r="F52" s="97">
        <v>1136.97</v>
      </c>
      <c r="G52" s="97"/>
      <c r="H52" s="97"/>
      <c r="I52" s="97">
        <v>1</v>
      </c>
      <c r="J52" s="97">
        <v>74.5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8</v>
      </c>
      <c r="D53" s="97">
        <v>379.6</v>
      </c>
      <c r="E53" s="97">
        <v>8</v>
      </c>
      <c r="F53" s="97">
        <v>387.58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133.98</v>
      </c>
      <c r="E54" s="97">
        <v>5</v>
      </c>
      <c r="F54" s="97">
        <v>133.44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4753</v>
      </c>
      <c r="D55" s="96">
        <v>2355494.80000001</v>
      </c>
      <c r="E55" s="96">
        <v>1775</v>
      </c>
      <c r="F55" s="96">
        <v>890366.589999999</v>
      </c>
      <c r="G55" s="96"/>
      <c r="H55" s="96"/>
      <c r="I55" s="96">
        <v>4731</v>
      </c>
      <c r="J55" s="96">
        <v>2338491.42000001</v>
      </c>
      <c r="K55" s="97">
        <v>22</v>
      </c>
      <c r="L55" s="96">
        <v>10916.4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12418</v>
      </c>
      <c r="D56" s="96">
        <f t="shared" si="0"/>
        <v>10269224.120000008</v>
      </c>
      <c r="E56" s="96">
        <f t="shared" si="0"/>
        <v>8384</v>
      </c>
      <c r="F56" s="96">
        <f t="shared" si="0"/>
        <v>7878513.0699999975</v>
      </c>
      <c r="G56" s="96">
        <f t="shared" si="0"/>
        <v>41</v>
      </c>
      <c r="H56" s="96">
        <f t="shared" si="0"/>
        <v>49718.43</v>
      </c>
      <c r="I56" s="96">
        <f t="shared" si="0"/>
        <v>4941</v>
      </c>
      <c r="J56" s="96">
        <f t="shared" si="0"/>
        <v>2496036.34000001</v>
      </c>
      <c r="K56" s="96">
        <f t="shared" si="0"/>
        <v>862</v>
      </c>
      <c r="L56" s="96">
        <f t="shared" si="0"/>
        <v>775166.14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&amp;LF2BEF571&amp;CФорма № Зведений- 10, Підрозділ: ТУ ДСА України в Львiвській областi,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862</v>
      </c>
      <c r="F4" s="93">
        <f>SUM(F5:F25)</f>
        <v>775166.14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61</v>
      </c>
      <c r="F5" s="95">
        <v>46518.37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20</v>
      </c>
      <c r="F6" s="95">
        <v>42553.47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548</v>
      </c>
      <c r="F7" s="95">
        <v>361481.7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9</v>
      </c>
      <c r="F9" s="95">
        <v>8683.5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25</v>
      </c>
      <c r="F10" s="95">
        <v>126929.47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18</v>
      </c>
      <c r="F11" s="95">
        <v>20344.2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992.4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93</v>
      </c>
      <c r="F13" s="95">
        <v>102660.83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6</v>
      </c>
      <c r="F16" s="95">
        <v>3473.4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70</v>
      </c>
      <c r="F17" s="95">
        <v>52349.1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3721.5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992.4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2481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>
        <v>1</v>
      </c>
      <c r="F25" s="95">
        <v>992.4</v>
      </c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&amp;LF2BEF571&amp;CФорма № Зведений- 10, Підрозділ: ТУ ДСА України в Львiвській областi,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2022-05-17T09:08:23Z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Зведений- 10_10013_1.2022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F2BEF571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