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<sst xmlns="http://schemas.openxmlformats.org/spreadsheetml/2006/main" count="187" uniqueCount="155">
  <si>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</si>
  <si>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</si>
  <si>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</si>
  <si>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</si>
  <si>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</si>
  <si>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</si>
  <si>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</si>
  <si>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</si>
  <si>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</si>
  <si>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</si>
  <si>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</si>
  <si>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</si>
  <si>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</si>
  <si>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</si>
  <si>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</si>
  <si>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</si>
  <si>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</si>
  <si>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</si>
  <si>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</si>
  <si>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</si>
  <si>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</si>
  <si>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</si>
  <si>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</si>
  <si>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</si>
  <si>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</si>
  <si>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</si>
  <si>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</si>
  <si>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</si>
  <si>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</si>
  <si>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</si>
  <si>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</si>
  <si>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</si>
  <si>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</si>
  <si>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</si>
  <si>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</si>
  <si>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</si>
  <si>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</si>
  <si>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</si>
  <si>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</si>
  <si>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</si>
  <si>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</si>
  <si>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</si>
  <si>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</si>
  <si>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</si>
  <si>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</si>
  <si>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</si>
  <si>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</si>
  <si>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</si>
  <si>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</si>
  <si>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</si>
  <si>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</si>
  <si>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</si>
  <si>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</si>
  <si>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</si>
  <si>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</si>
  <si>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</si>
  <si>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</si>
  <si>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</si>
  <si>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</si>
  <si>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</si>
  <si>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</si>
  <si>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</si>
  <si>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</si>
  <si>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</si>
  <si>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</si>
  <si>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</si>
  <si>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</si>
  <si>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</si>
  <si>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</si>
  <si>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</si>
  <si>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</si>
  <si>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</si>
  <si>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</si>
  <si>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</si>
  <si>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</si>
  <si>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</si>
  <si>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</si>
  <si>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</si>
  <si>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</si>
  <si>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</si>
  <si>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</si>
  <si>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</si>
  <si>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</si>
  <si>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</si>
  <si>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</si>
  <si>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</si>
  <si>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</si>
  <si>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</si>
  <si>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</si>
  <si>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</si>
  <si>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</si>
  <si>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</si>
  <si>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</si>
  <si>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</si>
  <si>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</si>
  <si>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</si>
  <si>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</si>
  <si>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</si>
  <si>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</si>
  <si>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</si>
  <si>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</si>
  <si>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</si>
  <si>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</si>
  <si>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</si>
  <si>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</si>
  <si>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</si>
  <si>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</si>
  <si>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</si>
  <si>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</si>
  <si>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</si>
  <si>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</si>
  <si>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</si>
  <si>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</si>
  <si>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</si>
  <si>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</si>
  <si>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</si>
  <si>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</si>
  <si>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</si>
  <si>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</si>
  <si>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</si>
  <si>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</si>
  <si>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</si>
  <si>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</si>
  <si>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</si>
  <si>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</si>
  <si>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</si>
  <si>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</si>
  <si>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</si>
  <si>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</si>
  <si>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</si>
  <si>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</si>
  <si>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</si>
  <si>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</si>
  <si>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</si>
  <si>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</si>
  <si>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</si>
  <si>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</si>
  <si>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</si>
  <si>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</si>
  <si>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</si>
  <si>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</si>
  <si>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</si>
  <si>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</si>
  <si>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</si>
  <si>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</si>
  <si>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</si>
  <si>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</si>
  <si>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</si>
  <si>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</si>
  <si>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Г.С. Малиняк</t>
  </si>
  <si>
    <t>7 квітня 2017 року</t>
  </si>
  <si>
    <t>перший квартал 2017 року</t>
  </si>
  <si>
    <t>ТУ ДСА України в Львiвській областi</t>
  </si>
  <si>
    <t>79018. Львівська область.м. Львів</t>
  </si>
  <si>
    <t>вул. Чоловського</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</si>
</sst>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8708</v>
      </c>
      <c r="D6" s="128">
        <f>SUM(D7,D10,D13,D14,D15,D18,D21,D22)</f>
        <v>9180609.01</v>
      </c>
      <c r="E6" s="128">
        <f>SUM(E7,E10,E13,E14,E15,E18,E21,E22)</f>
        <v>7243</v>
      </c>
      <c r="F6" s="128">
        <f>SUM(F7,F10,F13,F14,F15,F18,F21,F22)</f>
        <v>8272285.41</v>
      </c>
      <c r="G6" s="128">
        <f>SUM(G7,G10,G13,G14,G15,G18,G21,G22)</f>
        <v>66</v>
      </c>
      <c r="H6" s="128">
        <f>SUM(H7,H10,H13,H14,H15,H18,H21,H22)</f>
        <v>76441.11000000002</v>
      </c>
      <c r="I6" s="128">
        <f>SUM(I7,I10,I13,I14,I15,I18,I21,I22)</f>
        <v>200</v>
      </c>
      <c r="J6" s="128">
        <f>SUM(J7,J10,J13,J14,J15,J18,J21,J22)</f>
        <v>151091.88</v>
      </c>
      <c r="K6" s="128">
        <f>SUM(K7,K10,K13,K14,K15,K18,K21,K22)</f>
        <v>1311</v>
      </c>
      <c r="L6" s="128">
        <f>SUM(L7,L10,L13,L14,L15,L18,L21,L22)</f>
        <v>926884.27</v>
      </c>
    </row>
    <row r="7" spans="1:12" ht="16.5" customHeight="1">
      <c r="A7" s="118">
        <v>2</v>
      </c>
      <c r="B7" s="121" t="s">
        <v>114</v>
      </c>
      <c r="C7" s="129">
        <v>3988</v>
      </c>
      <c r="D7" s="129">
        <v>6100956.71</v>
      </c>
      <c r="E7" s="129">
        <v>3015</v>
      </c>
      <c r="F7" s="129">
        <v>5391336.28</v>
      </c>
      <c r="G7" s="129">
        <v>39</v>
      </c>
      <c r="H7" s="129">
        <v>61849.45</v>
      </c>
      <c r="I7" s="129">
        <v>144</v>
      </c>
      <c r="J7" s="129">
        <v>110246.68</v>
      </c>
      <c r="K7" s="129">
        <v>871</v>
      </c>
      <c r="L7" s="129">
        <v>677129.97</v>
      </c>
    </row>
    <row r="8" spans="1:12" ht="16.5" customHeight="1">
      <c r="A8" s="118">
        <v>3</v>
      </c>
      <c r="B8" s="122" t="s">
        <v>115</v>
      </c>
      <c r="C8" s="129">
        <v>1657</v>
      </c>
      <c r="D8" s="129">
        <v>3777093.45</v>
      </c>
      <c r="E8" s="129">
        <v>1573</v>
      </c>
      <c r="F8" s="129">
        <v>3598375.33</v>
      </c>
      <c r="G8" s="129">
        <v>19</v>
      </c>
      <c r="H8" s="129">
        <v>33374.89</v>
      </c>
      <c r="I8" s="129">
        <v>25</v>
      </c>
      <c r="J8" s="129">
        <v>30622.07</v>
      </c>
      <c r="K8" s="129">
        <v>59</v>
      </c>
      <c r="L8" s="129">
        <v>107410.22</v>
      </c>
    </row>
    <row r="9" spans="1:12" ht="16.5" customHeight="1">
      <c r="A9" s="118">
        <v>4</v>
      </c>
      <c r="B9" s="122" t="s">
        <v>116</v>
      </c>
      <c r="C9" s="129">
        <v>2331</v>
      </c>
      <c r="D9" s="129">
        <v>2323863.26</v>
      </c>
      <c r="E9" s="129">
        <v>1442</v>
      </c>
      <c r="F9" s="129">
        <v>1792960.95</v>
      </c>
      <c r="G9" s="129">
        <v>20</v>
      </c>
      <c r="H9" s="129">
        <v>28474.56</v>
      </c>
      <c r="I9" s="129">
        <v>119</v>
      </c>
      <c r="J9" s="129">
        <v>79624.61</v>
      </c>
      <c r="K9" s="129">
        <v>812</v>
      </c>
      <c r="L9" s="129">
        <v>569719.75</v>
      </c>
    </row>
    <row r="10" spans="1:12" ht="19.5" customHeight="1">
      <c r="A10" s="118">
        <v>5</v>
      </c>
      <c r="B10" s="121" t="s">
        <v>117</v>
      </c>
      <c r="C10" s="129">
        <v>1562</v>
      </c>
      <c r="D10" s="129">
        <v>1194240</v>
      </c>
      <c r="E10" s="129">
        <v>1358</v>
      </c>
      <c r="F10" s="129">
        <v>1156511.42</v>
      </c>
      <c r="G10" s="129">
        <v>13</v>
      </c>
      <c r="H10" s="129">
        <v>7862.46</v>
      </c>
      <c r="I10" s="129">
        <v>10</v>
      </c>
      <c r="J10" s="129">
        <v>12471.6</v>
      </c>
      <c r="K10" s="129">
        <v>193</v>
      </c>
      <c r="L10" s="129">
        <v>130560</v>
      </c>
    </row>
    <row r="11" spans="1:12" ht="19.5" customHeight="1">
      <c r="A11" s="118">
        <v>6</v>
      </c>
      <c r="B11" s="122" t="s">
        <v>118</v>
      </c>
      <c r="C11" s="129">
        <v>200</v>
      </c>
      <c r="D11" s="129">
        <v>320000</v>
      </c>
      <c r="E11" s="129">
        <v>189</v>
      </c>
      <c r="F11" s="129">
        <v>313650.55</v>
      </c>
      <c r="G11" s="129">
        <v>1</v>
      </c>
      <c r="H11" s="129">
        <v>243.6</v>
      </c>
      <c r="I11" s="129">
        <v>5</v>
      </c>
      <c r="J11" s="129">
        <v>9769.2</v>
      </c>
      <c r="K11" s="129">
        <v>8</v>
      </c>
      <c r="L11" s="129">
        <v>12800</v>
      </c>
    </row>
    <row r="12" spans="1:12" ht="19.5" customHeight="1">
      <c r="A12" s="118">
        <v>7</v>
      </c>
      <c r="B12" s="122" t="s">
        <v>119</v>
      </c>
      <c r="C12" s="129">
        <v>1362</v>
      </c>
      <c r="D12" s="129">
        <v>874240</v>
      </c>
      <c r="E12" s="129">
        <v>1169</v>
      </c>
      <c r="F12" s="129">
        <v>842860.87</v>
      </c>
      <c r="G12" s="129">
        <v>12</v>
      </c>
      <c r="H12" s="129">
        <v>7618.86</v>
      </c>
      <c r="I12" s="129">
        <v>5</v>
      </c>
      <c r="J12" s="129">
        <v>2702.4</v>
      </c>
      <c r="K12" s="129">
        <v>185</v>
      </c>
      <c r="L12" s="129">
        <v>117760</v>
      </c>
    </row>
    <row r="13" spans="1:12" ht="15" customHeight="1">
      <c r="A13" s="118">
        <v>8</v>
      </c>
      <c r="B13" s="121" t="s">
        <v>42</v>
      </c>
      <c r="C13" s="129">
        <v>1365</v>
      </c>
      <c r="D13" s="129">
        <v>876160</v>
      </c>
      <c r="E13" s="129">
        <v>1340</v>
      </c>
      <c r="F13" s="129">
        <v>841872.73</v>
      </c>
      <c r="G13" s="129">
        <v>8</v>
      </c>
      <c r="H13" s="129">
        <v>4853.6</v>
      </c>
      <c r="I13" s="129">
        <v>12</v>
      </c>
      <c r="J13" s="129">
        <v>7413.6</v>
      </c>
      <c r="K13" s="129">
        <v>17</v>
      </c>
      <c r="L13" s="129">
        <v>10880</v>
      </c>
    </row>
    <row r="14" spans="1:12" ht="15.75" customHeight="1">
      <c r="A14" s="118">
        <v>9</v>
      </c>
      <c r="B14" s="121" t="s">
        <v>43</v>
      </c>
      <c r="C14" s="129">
        <v>16</v>
      </c>
      <c r="D14" s="129">
        <v>14714.3</v>
      </c>
      <c r="E14" s="129">
        <v>15</v>
      </c>
      <c r="F14" s="129">
        <v>13482.4</v>
      </c>
      <c r="G14" s="129"/>
      <c r="H14" s="129"/>
      <c r="I14" s="129"/>
      <c r="J14" s="129"/>
      <c r="K14" s="129">
        <v>1</v>
      </c>
      <c r="L14" s="129">
        <v>954.3</v>
      </c>
    </row>
    <row r="15" spans="1:12" ht="106.5" customHeight="1">
      <c r="A15" s="118">
        <v>10</v>
      </c>
      <c r="B15" s="121" t="s">
        <v>120</v>
      </c>
      <c r="C15" s="129">
        <v>1763</v>
      </c>
      <c r="D15" s="129">
        <v>981440</v>
      </c>
      <c r="E15" s="129">
        <v>1501</v>
      </c>
      <c r="F15" s="129">
        <v>845948.55</v>
      </c>
      <c r="G15" s="129">
        <v>6</v>
      </c>
      <c r="H15" s="129">
        <v>1875.6</v>
      </c>
      <c r="I15" s="129">
        <v>34</v>
      </c>
      <c r="J15" s="129">
        <v>20960</v>
      </c>
      <c r="K15" s="129">
        <v>229</v>
      </c>
      <c r="L15" s="129">
        <v>107360</v>
      </c>
    </row>
    <row r="16" spans="1:12" ht="21" customHeight="1">
      <c r="A16" s="118">
        <v>11</v>
      </c>
      <c r="B16" s="122" t="s">
        <v>118</v>
      </c>
      <c r="C16" s="129">
        <v>868</v>
      </c>
      <c r="D16" s="129">
        <v>694400</v>
      </c>
      <c r="E16" s="129">
        <v>766</v>
      </c>
      <c r="F16" s="129">
        <v>594280.2</v>
      </c>
      <c r="G16" s="129"/>
      <c r="H16" s="129"/>
      <c r="I16" s="129">
        <v>34</v>
      </c>
      <c r="J16" s="129">
        <v>20960</v>
      </c>
      <c r="K16" s="129">
        <v>71</v>
      </c>
      <c r="L16" s="129">
        <v>56800</v>
      </c>
    </row>
    <row r="17" spans="1:12" ht="21" customHeight="1">
      <c r="A17" s="118">
        <v>12</v>
      </c>
      <c r="B17" s="122" t="s">
        <v>119</v>
      </c>
      <c r="C17" s="129">
        <v>895</v>
      </c>
      <c r="D17" s="129">
        <v>287040</v>
      </c>
      <c r="E17" s="129">
        <v>735</v>
      </c>
      <c r="F17" s="129">
        <v>251668.35</v>
      </c>
      <c r="G17" s="129">
        <v>6</v>
      </c>
      <c r="H17" s="129">
        <v>1875.6</v>
      </c>
      <c r="I17" s="129"/>
      <c r="J17" s="129"/>
      <c r="K17" s="129">
        <v>158</v>
      </c>
      <c r="L17" s="129">
        <v>50560</v>
      </c>
    </row>
    <row r="18" spans="1:12" ht="33.75" customHeight="1">
      <c r="A18" s="118">
        <v>13</v>
      </c>
      <c r="B18" s="121" t="s">
        <v>122</v>
      </c>
      <c r="C18" s="129">
        <f>SUM(C19:C20)</f>
        <v>8</v>
      </c>
      <c r="D18" s="129">
        <f>SUM(D19:D20)</f>
        <v>9610</v>
      </c>
      <c r="E18" s="129">
        <f>SUM(E19:E20)</f>
        <v>8</v>
      </c>
      <c r="F18" s="129">
        <f>SUM(F19:F20)</f>
        <v>14510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4</v>
      </c>
      <c r="D19" s="129">
        <v>2560</v>
      </c>
      <c r="E19" s="129">
        <v>4</v>
      </c>
      <c r="F19" s="129">
        <v>5120</v>
      </c>
      <c r="G19" s="129"/>
      <c r="H19" s="129"/>
      <c r="I19" s="129"/>
      <c r="J19" s="129"/>
      <c r="K19" s="129"/>
      <c r="L19" s="129"/>
    </row>
    <row r="20" spans="1:12" ht="23.25" customHeight="1">
      <c r="A20" s="118">
        <v>15</v>
      </c>
      <c r="B20" s="121" t="s">
        <v>2</v>
      </c>
      <c r="C20" s="129">
        <v>4</v>
      </c>
      <c r="D20" s="129">
        <v>7050</v>
      </c>
      <c r="E20" s="129">
        <v>4</v>
      </c>
      <c r="F20" s="129">
        <v>9390</v>
      </c>
      <c r="G20" s="129"/>
      <c r="H20" s="129"/>
      <c r="I20" s="129"/>
      <c r="J20" s="129"/>
      <c r="K20" s="129"/>
      <c r="L20" s="129"/>
    </row>
    <row r="21" spans="1:12" ht="46.5" customHeight="1">
      <c r="A21" s="118">
        <v>16</v>
      </c>
      <c r="B21" s="121" t="s">
        <v>121</v>
      </c>
      <c r="C21" s="129">
        <v>6</v>
      </c>
      <c r="D21" s="129">
        <v>3488</v>
      </c>
      <c r="E21" s="129">
        <v>6</v>
      </c>
      <c r="F21" s="129">
        <v>8624.03</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462</v>
      </c>
      <c r="D34" s="128">
        <f>SUM(D35,D42,D43,D44)</f>
        <v>325754.14</v>
      </c>
      <c r="E34" s="128">
        <f>SUM(E35,E42,E43,E44)</f>
        <v>223</v>
      </c>
      <c r="F34" s="128">
        <f>SUM(F35,F42,F43,F44)</f>
        <v>178258.78999999998</v>
      </c>
      <c r="G34" s="128">
        <f>SUM(G35,G42,G43,G44)</f>
        <v>3</v>
      </c>
      <c r="H34" s="128">
        <f>SUM(H35,H42,H43,H44)</f>
        <v>3307.2</v>
      </c>
      <c r="I34" s="128">
        <f>SUM(I35,I42,I43,I44)</f>
        <v>1</v>
      </c>
      <c r="J34" s="128">
        <f>SUM(J35,J42,J43,J44)</f>
        <v>640</v>
      </c>
      <c r="K34" s="128">
        <f>SUM(K35,K42,K43,K44)</f>
        <v>240</v>
      </c>
      <c r="L34" s="128">
        <f>SUM(L35,L42,L43,L44)</f>
        <v>156480</v>
      </c>
    </row>
    <row r="35" spans="1:12" ht="24" customHeight="1">
      <c r="A35" s="118">
        <v>30</v>
      </c>
      <c r="B35" s="121" t="s">
        <v>131</v>
      </c>
      <c r="C35" s="129">
        <f>SUM(C36,C39)</f>
        <v>442</v>
      </c>
      <c r="D35" s="129">
        <f>SUM(D36,D39)</f>
        <v>316154.14</v>
      </c>
      <c r="E35" s="129">
        <f>SUM(E36,E39)</f>
        <v>203</v>
      </c>
      <c r="F35" s="129">
        <f>SUM(F36,F39)</f>
        <v>169045.38999999998</v>
      </c>
      <c r="G35" s="129">
        <f>SUM(G36,G39)</f>
        <v>3</v>
      </c>
      <c r="H35" s="129">
        <f>SUM(H36,H39)</f>
        <v>3307.2</v>
      </c>
      <c r="I35" s="129">
        <f>SUM(I36,I39)</f>
        <v>1</v>
      </c>
      <c r="J35" s="129">
        <f>SUM(J36,J39)</f>
        <v>640</v>
      </c>
      <c r="K35" s="129">
        <f>SUM(K36,K39)</f>
        <v>240</v>
      </c>
      <c r="L35" s="129">
        <f>SUM(L36,L39)</f>
        <v>156480</v>
      </c>
    </row>
    <row r="36" spans="1:12" ht="19.5" customHeight="1">
      <c r="A36" s="118">
        <v>31</v>
      </c>
      <c r="B36" s="121" t="s">
        <v>132</v>
      </c>
      <c r="C36" s="129">
        <v>173</v>
      </c>
      <c r="D36" s="129">
        <v>120954.14</v>
      </c>
      <c r="E36" s="129">
        <v>26</v>
      </c>
      <c r="F36" s="129">
        <v>24483.34</v>
      </c>
      <c r="G36" s="129">
        <v>1</v>
      </c>
      <c r="H36" s="129">
        <v>1378</v>
      </c>
      <c r="I36" s="129">
        <v>1</v>
      </c>
      <c r="J36" s="129">
        <v>640</v>
      </c>
      <c r="K36" s="129">
        <v>146</v>
      </c>
      <c r="L36" s="129">
        <v>95360</v>
      </c>
    </row>
    <row r="37" spans="1:12" ht="16.5" customHeight="1">
      <c r="A37" s="118">
        <v>32</v>
      </c>
      <c r="B37" s="122" t="s">
        <v>133</v>
      </c>
      <c r="C37" s="129">
        <v>7</v>
      </c>
      <c r="D37" s="129">
        <v>11200</v>
      </c>
      <c r="E37" s="129">
        <v>4</v>
      </c>
      <c r="F37" s="129">
        <v>4960</v>
      </c>
      <c r="G37" s="129">
        <v>1</v>
      </c>
      <c r="H37" s="129">
        <v>1378</v>
      </c>
      <c r="I37" s="129"/>
      <c r="J37" s="129"/>
      <c r="K37" s="129">
        <v>2</v>
      </c>
      <c r="L37" s="129">
        <v>3200</v>
      </c>
    </row>
    <row r="38" spans="1:12" ht="16.5" customHeight="1">
      <c r="A38" s="118">
        <v>33</v>
      </c>
      <c r="B38" s="122" t="s">
        <v>116</v>
      </c>
      <c r="C38" s="129">
        <v>166</v>
      </c>
      <c r="D38" s="129">
        <v>109754.14</v>
      </c>
      <c r="E38" s="129">
        <v>22</v>
      </c>
      <c r="F38" s="129">
        <v>19523.34</v>
      </c>
      <c r="G38" s="129"/>
      <c r="H38" s="129"/>
      <c r="I38" s="129">
        <v>1</v>
      </c>
      <c r="J38" s="129">
        <v>640</v>
      </c>
      <c r="K38" s="129">
        <v>144</v>
      </c>
      <c r="L38" s="129">
        <v>92160</v>
      </c>
    </row>
    <row r="39" spans="1:12" ht="21" customHeight="1">
      <c r="A39" s="118">
        <v>34</v>
      </c>
      <c r="B39" s="121" t="s">
        <v>134</v>
      </c>
      <c r="C39" s="129">
        <v>269</v>
      </c>
      <c r="D39" s="129">
        <v>195200</v>
      </c>
      <c r="E39" s="129">
        <v>177</v>
      </c>
      <c r="F39" s="129">
        <v>144562.05</v>
      </c>
      <c r="G39" s="129">
        <v>2</v>
      </c>
      <c r="H39" s="129">
        <v>1929.2</v>
      </c>
      <c r="I39" s="129"/>
      <c r="J39" s="129"/>
      <c r="K39" s="129">
        <v>94</v>
      </c>
      <c r="L39" s="129">
        <v>61120</v>
      </c>
    </row>
    <row r="40" spans="1:12" ht="30" customHeight="1">
      <c r="A40" s="118">
        <v>35</v>
      </c>
      <c r="B40" s="122" t="s">
        <v>135</v>
      </c>
      <c r="C40" s="129">
        <v>22</v>
      </c>
      <c r="D40" s="129">
        <v>35200</v>
      </c>
      <c r="E40" s="129">
        <v>20</v>
      </c>
      <c r="F40" s="129">
        <v>34774</v>
      </c>
      <c r="G40" s="129">
        <v>1</v>
      </c>
      <c r="H40" s="129">
        <v>1378</v>
      </c>
      <c r="I40" s="129"/>
      <c r="J40" s="129"/>
      <c r="K40" s="129">
        <v>1</v>
      </c>
      <c r="L40" s="129">
        <v>1600</v>
      </c>
    </row>
    <row r="41" spans="1:12" ht="21" customHeight="1">
      <c r="A41" s="118">
        <v>36</v>
      </c>
      <c r="B41" s="122" t="s">
        <v>119</v>
      </c>
      <c r="C41" s="129">
        <v>247</v>
      </c>
      <c r="D41" s="129">
        <v>160000</v>
      </c>
      <c r="E41" s="129">
        <v>157</v>
      </c>
      <c r="F41" s="129">
        <v>109788.05</v>
      </c>
      <c r="G41" s="129">
        <v>1</v>
      </c>
      <c r="H41" s="129">
        <v>551.2</v>
      </c>
      <c r="I41" s="129"/>
      <c r="J41" s="129"/>
      <c r="K41" s="129">
        <v>93</v>
      </c>
      <c r="L41" s="129">
        <v>59520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20</v>
      </c>
      <c r="D44" s="129">
        <v>9600</v>
      </c>
      <c r="E44" s="129">
        <v>20</v>
      </c>
      <c r="F44" s="129">
        <v>9213.4</v>
      </c>
      <c r="G44" s="129"/>
      <c r="H44" s="129"/>
      <c r="I44" s="129"/>
      <c r="J44" s="129"/>
      <c r="K44" s="129"/>
      <c r="L44" s="129"/>
    </row>
    <row r="45" spans="1:12" ht="21.75" customHeight="1">
      <c r="A45" s="118">
        <v>40</v>
      </c>
      <c r="B45" s="120" t="s">
        <v>138</v>
      </c>
      <c r="C45" s="128">
        <f>SUM(C46:C51)</f>
        <v>258</v>
      </c>
      <c r="D45" s="128">
        <f>SUM(D46:D51)</f>
        <v>7712</v>
      </c>
      <c r="E45" s="128">
        <f>SUM(E46:E51)</f>
        <v>259</v>
      </c>
      <c r="F45" s="128">
        <f>SUM(F46:F51)</f>
        <v>7932.570000000001</v>
      </c>
      <c r="G45" s="128">
        <f>SUM(G46:G51)</f>
        <v>0</v>
      </c>
      <c r="H45" s="128">
        <f>SUM(H46:H51)</f>
        <v>0</v>
      </c>
      <c r="I45" s="128">
        <f>SUM(I46:I51)</f>
        <v>1</v>
      </c>
      <c r="J45" s="128">
        <f>SUM(J46:J51)</f>
        <v>551.2</v>
      </c>
      <c r="K45" s="128">
        <f>SUM(K46:K51)</f>
        <v>0</v>
      </c>
      <c r="L45" s="128">
        <f>SUM(L46:L51)</f>
        <v>0</v>
      </c>
    </row>
    <row r="46" spans="1:12" ht="18.75" customHeight="1">
      <c r="A46" s="118">
        <v>41</v>
      </c>
      <c r="B46" s="121" t="s">
        <v>20</v>
      </c>
      <c r="C46" s="129">
        <v>149</v>
      </c>
      <c r="D46" s="129">
        <v>2654.4</v>
      </c>
      <c r="E46" s="129">
        <v>150</v>
      </c>
      <c r="F46" s="129">
        <v>2700.82</v>
      </c>
      <c r="G46" s="129"/>
      <c r="H46" s="129"/>
      <c r="I46" s="129">
        <v>1</v>
      </c>
      <c r="J46" s="129">
        <v>551.2</v>
      </c>
      <c r="K46" s="129"/>
      <c r="L46" s="129"/>
    </row>
    <row r="47" spans="1:12" ht="21" customHeight="1">
      <c r="A47" s="118">
        <v>42</v>
      </c>
      <c r="B47" s="121" t="s">
        <v>21</v>
      </c>
      <c r="C47" s="129">
        <v>39</v>
      </c>
      <c r="D47" s="129">
        <v>1872</v>
      </c>
      <c r="E47" s="129">
        <v>39</v>
      </c>
      <c r="F47" s="129">
        <v>1793.94</v>
      </c>
      <c r="G47" s="129"/>
      <c r="H47" s="129"/>
      <c r="I47" s="129"/>
      <c r="J47" s="129"/>
      <c r="K47" s="129"/>
      <c r="L47" s="129"/>
    </row>
    <row r="48" spans="1:12" ht="21" customHeight="1">
      <c r="A48" s="118">
        <v>43</v>
      </c>
      <c r="B48" s="121" t="s">
        <v>22</v>
      </c>
      <c r="C48" s="129">
        <v>5</v>
      </c>
      <c r="D48" s="129">
        <v>80</v>
      </c>
      <c r="E48" s="129">
        <v>5</v>
      </c>
      <c r="F48" s="129">
        <v>203.2</v>
      </c>
      <c r="G48" s="129"/>
      <c r="H48" s="129"/>
      <c r="I48" s="129"/>
      <c r="J48" s="129"/>
      <c r="K48" s="129"/>
      <c r="L48" s="129"/>
    </row>
    <row r="49" spans="1:12" ht="27" customHeight="1">
      <c r="A49" s="118">
        <v>44</v>
      </c>
      <c r="B49" s="121" t="s">
        <v>23</v>
      </c>
      <c r="C49" s="129">
        <v>57</v>
      </c>
      <c r="D49" s="129">
        <v>2736</v>
      </c>
      <c r="E49" s="129">
        <v>57</v>
      </c>
      <c r="F49" s="129">
        <v>2789.8</v>
      </c>
      <c r="G49" s="129"/>
      <c r="H49" s="129"/>
      <c r="I49" s="129"/>
      <c r="J49" s="129"/>
      <c r="K49" s="129"/>
      <c r="L49" s="129"/>
    </row>
    <row r="50" spans="1:12" ht="76.5" customHeight="1">
      <c r="A50" s="118">
        <v>45</v>
      </c>
      <c r="B50" s="121" t="s">
        <v>139</v>
      </c>
      <c r="C50" s="129">
        <v>1</v>
      </c>
      <c r="D50" s="129">
        <v>9.6</v>
      </c>
      <c r="E50" s="129">
        <v>1</v>
      </c>
      <c r="F50" s="129">
        <v>9.6</v>
      </c>
      <c r="G50" s="129"/>
      <c r="H50" s="129"/>
      <c r="I50" s="129"/>
      <c r="J50" s="129"/>
      <c r="K50" s="129"/>
      <c r="L50" s="129"/>
    </row>
    <row r="51" spans="1:12" ht="24" customHeight="1">
      <c r="A51" s="118">
        <v>46</v>
      </c>
      <c r="B51" s="121" t="s">
        <v>140</v>
      </c>
      <c r="C51" s="129">
        <v>7</v>
      </c>
      <c r="D51" s="129">
        <v>360</v>
      </c>
      <c r="E51" s="129">
        <v>7</v>
      </c>
      <c r="F51" s="129">
        <v>435.21</v>
      </c>
      <c r="G51" s="129"/>
      <c r="H51" s="129"/>
      <c r="I51" s="129"/>
      <c r="J51" s="129"/>
      <c r="K51" s="129"/>
      <c r="L51" s="129"/>
    </row>
    <row r="52" spans="1:12" ht="28.5" customHeight="1">
      <c r="A52" s="118">
        <v>47</v>
      </c>
      <c r="B52" s="120" t="s">
        <v>130</v>
      </c>
      <c r="C52" s="128">
        <v>3726</v>
      </c>
      <c r="D52" s="128">
        <v>1183440</v>
      </c>
      <c r="E52" s="128">
        <v>2238</v>
      </c>
      <c r="F52" s="128">
        <v>713318.06</v>
      </c>
      <c r="G52" s="128"/>
      <c r="H52" s="128"/>
      <c r="I52" s="128">
        <v>3725</v>
      </c>
      <c r="J52" s="128">
        <v>1181714.8</v>
      </c>
      <c r="K52" s="129">
        <v>1</v>
      </c>
      <c r="L52" s="128">
        <v>320</v>
      </c>
    </row>
    <row r="53" spans="1:12" ht="15">
      <c r="A53" s="118">
        <v>48</v>
      </c>
      <c r="B53" s="119" t="s">
        <v>129</v>
      </c>
      <c r="C53" s="128">
        <f aca="true" t="shared" si="0" ref="C53:L53">SUM(C6,C25,C34,C45,C52)</f>
        <v>13154</v>
      </c>
      <c r="D53" s="128">
        <f t="shared" si="0"/>
        <v>10697515.15</v>
      </c>
      <c r="E53" s="128">
        <f t="shared" si="0"/>
        <v>9963</v>
      </c>
      <c r="F53" s="128">
        <f t="shared" si="0"/>
        <v>9171794.83</v>
      </c>
      <c r="G53" s="128">
        <f t="shared" si="0"/>
        <v>69</v>
      </c>
      <c r="H53" s="128">
        <f t="shared" si="0"/>
        <v>79748.31000000001</v>
      </c>
      <c r="I53" s="128">
        <f t="shared" si="0"/>
        <v>3927</v>
      </c>
      <c r="J53" s="128">
        <f t="shared" si="0"/>
        <v>1333997.8800000001</v>
      </c>
      <c r="K53" s="128">
        <f t="shared" si="0"/>
        <v>1552</v>
      </c>
      <c r="L53" s="128">
        <f t="shared" si="0"/>
        <v>1083684.27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&amp;LF52D442D&amp;CФорма № Зведений- 10 (судовий збір), Підрозділ: ТУ ДСА України в Львiвській областi,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&amp;LF52D442D&amp;CФорма № Зведений- 10 (судовий збір), Підрозділ: ТУ ДСА України в Львiвській областi,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1551</v>
      </c>
      <c r="F4" s="124">
        <f>SUM(F5:F25)</f>
        <v>1083364.27</v>
      </c>
    </row>
    <row r="5" spans="1:6" ht="20.25" customHeight="1">
      <c r="A5" s="98">
        <v>2</v>
      </c>
      <c r="B5" s="154" t="s">
        <v>97</v>
      </c>
      <c r="C5" s="155"/>
      <c r="D5" s="156"/>
      <c r="E5" s="125">
        <v>265</v>
      </c>
      <c r="F5" s="126">
        <v>141155.56</v>
      </c>
    </row>
    <row r="6" spans="1:6" ht="28.5" customHeight="1">
      <c r="A6" s="98">
        <v>3</v>
      </c>
      <c r="B6" s="154" t="s">
        <v>98</v>
      </c>
      <c r="C6" s="155"/>
      <c r="D6" s="156"/>
      <c r="E6" s="125">
        <v>19</v>
      </c>
      <c r="F6" s="126">
        <v>28228.66</v>
      </c>
    </row>
    <row r="7" spans="1:6" ht="20.25" customHeight="1">
      <c r="A7" s="98">
        <v>4</v>
      </c>
      <c r="B7" s="154" t="s">
        <v>99</v>
      </c>
      <c r="C7" s="155"/>
      <c r="D7" s="156"/>
      <c r="E7" s="125">
        <v>642</v>
      </c>
      <c r="F7" s="126">
        <v>425216.86</v>
      </c>
    </row>
    <row r="8" spans="1:6" ht="41.25" customHeight="1">
      <c r="A8" s="98">
        <v>5</v>
      </c>
      <c r="B8" s="154" t="s">
        <v>100</v>
      </c>
      <c r="C8" s="155"/>
      <c r="D8" s="156"/>
      <c r="E8" s="125"/>
      <c r="F8" s="126"/>
    </row>
    <row r="9" spans="1:6" ht="30.75" customHeight="1">
      <c r="A9" s="98">
        <v>6</v>
      </c>
      <c r="B9" s="154" t="s">
        <v>101</v>
      </c>
      <c r="C9" s="155"/>
      <c r="D9" s="156"/>
      <c r="E9" s="125">
        <v>82</v>
      </c>
      <c r="F9" s="126">
        <v>59360</v>
      </c>
    </row>
    <row r="10" spans="1:6" ht="18" customHeight="1">
      <c r="A10" s="98">
        <v>7</v>
      </c>
      <c r="B10" s="154" t="s">
        <v>102</v>
      </c>
      <c r="C10" s="155"/>
      <c r="D10" s="156"/>
      <c r="E10" s="125">
        <v>51</v>
      </c>
      <c r="F10" s="126">
        <v>79113.29</v>
      </c>
    </row>
    <row r="11" spans="1:6" ht="18.75" customHeight="1">
      <c r="A11" s="98">
        <v>8</v>
      </c>
      <c r="B11" s="154" t="s">
        <v>103</v>
      </c>
      <c r="C11" s="155"/>
      <c r="D11" s="156"/>
      <c r="E11" s="125">
        <v>13</v>
      </c>
      <c r="F11" s="126">
        <v>8320</v>
      </c>
    </row>
    <row r="12" spans="1:6" ht="29.25" customHeight="1">
      <c r="A12" s="98">
        <v>9</v>
      </c>
      <c r="B12" s="154" t="s">
        <v>82</v>
      </c>
      <c r="C12" s="155"/>
      <c r="D12" s="156"/>
      <c r="E12" s="125">
        <v>6</v>
      </c>
      <c r="F12" s="126">
        <v>3520</v>
      </c>
    </row>
    <row r="13" spans="1:6" ht="20.25" customHeight="1">
      <c r="A13" s="98">
        <v>10</v>
      </c>
      <c r="B13" s="154" t="s">
        <v>104</v>
      </c>
      <c r="C13" s="155"/>
      <c r="D13" s="156"/>
      <c r="E13" s="125">
        <v>155</v>
      </c>
      <c r="F13" s="126">
        <v>99183.47</v>
      </c>
    </row>
    <row r="14" spans="1:6" ht="21" customHeight="1">
      <c r="A14" s="98">
        <v>11</v>
      </c>
      <c r="B14" s="154" t="s">
        <v>105</v>
      </c>
      <c r="C14" s="155"/>
      <c r="D14" s="156"/>
      <c r="E14" s="125">
        <v>17</v>
      </c>
      <c r="F14" s="126">
        <v>10560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272</v>
      </c>
      <c r="F17" s="126">
        <v>184066.43</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v>1</v>
      </c>
      <c r="F21" s="126">
        <v>640</v>
      </c>
    </row>
    <row r="22" spans="1:6" ht="57" customHeight="1">
      <c r="A22" s="98">
        <v>19</v>
      </c>
      <c r="B22" s="159" t="s">
        <v>143</v>
      </c>
      <c r="C22" s="159"/>
      <c r="D22" s="159"/>
      <c r="E22" s="125"/>
      <c r="F22" s="126"/>
    </row>
    <row r="23" spans="1:6" ht="30.75" customHeight="1">
      <c r="A23" s="98">
        <v>20</v>
      </c>
      <c r="B23" s="154" t="s">
        <v>144</v>
      </c>
      <c r="C23" s="155"/>
      <c r="D23" s="156"/>
      <c r="E23" s="125">
        <v>18</v>
      </c>
      <c r="F23" s="126">
        <v>28800</v>
      </c>
    </row>
    <row r="24" spans="1:6" ht="30" customHeight="1">
      <c r="A24" s="98">
        <v>21</v>
      </c>
      <c r="B24" s="154" t="s">
        <v>145</v>
      </c>
      <c r="C24" s="155"/>
      <c r="D24" s="156"/>
      <c r="E24" s="125">
        <v>8</v>
      </c>
      <c r="F24" s="126">
        <v>12000</v>
      </c>
    </row>
    <row r="25" spans="1:6" ht="42.75" customHeight="1">
      <c r="A25" s="98">
        <v>22</v>
      </c>
      <c r="B25" s="154" t="s">
        <v>146</v>
      </c>
      <c r="C25" s="155"/>
      <c r="D25" s="156"/>
      <c r="E25" s="125">
        <v>2</v>
      </c>
      <c r="F25" s="126">
        <v>3200</v>
      </c>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&amp;LF52D442D&amp;CФорма № Зведений- 10 (судовий збір), Підрозділ: ТУ ДСА України в Львiвській областi,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&amp;LF52D442D&amp;C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2017-02-06T10:03:46Z</cp:lastPrinted>
  <dcterms:created xsi:type="dcterms:W3CDTF">2015-09-09T10:27:37Z</dcterms:created>
  <dcterms:modified xsi:type="dcterms:W3CDTF">2017-05-25T09:44:06Z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збір)_10013_1.2017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F52D442D</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