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<sst xmlns="http://schemas.openxmlformats.org/spreadsheetml/2006/main" count="279" uniqueCount="211">
  <si>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</si>
  <si>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</si>
  <si>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</si>
  <si>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</si>
  <si>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</si>
  <si>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</si>
  <si>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</si>
  <si>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</si>
  <si>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</si>
  <si>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</si>
  <si>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</si>
  <si>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</si>
  <si>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</si>
  <si>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</si>
  <si>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</si>
  <si>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</si>
  <si>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</si>
  <si>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</si>
  <si>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</si>
  <si>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</si>
  <si>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</si>
  <si>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</si>
  <si>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</si>
  <si>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</si>
  <si>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</si>
  <si>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</si>
  <si>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</si>
  <si>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</si>
  <si>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</si>
  <si>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</si>
  <si>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</si>
  <si>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</si>
  <si>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</si>
  <si>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</si>
  <si>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</si>
  <si>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</si>
  <si>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</si>
  <si>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</si>
  <si>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</si>
  <si>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</si>
  <si>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</si>
  <si>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</si>
  <si>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</si>
  <si>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</si>
  <si>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</si>
  <si>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</si>
  <si>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</si>
  <si>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</si>
  <si>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</si>
  <si>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</si>
  <si>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</si>
  <si>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</si>
  <si>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</si>
  <si>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</si>
  <si>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</si>
  <si>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</si>
  <si>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</si>
  <si>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</si>
  <si>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</si>
  <si>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</si>
  <si>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</si>
  <si>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</si>
  <si>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</si>
  <si>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</si>
  <si>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</si>
  <si>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</si>
  <si>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</si>
  <si>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</si>
  <si>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</si>
  <si>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</si>
  <si>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</si>
  <si>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</si>
  <si>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</si>
  <si>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</si>
  <si>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</si>
  <si>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</si>
  <si>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</si>
  <si>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</si>
  <si>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</si>
  <si>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</si>
  <si>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</si>
  <si>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</si>
  <si>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</si>
  <si>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</si>
  <si>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</si>
  <si>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</si>
  <si>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</si>
  <si>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</si>
  <si>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</si>
  <si>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</si>
  <si>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</si>
  <si>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</si>
  <si>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</si>
  <si>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</si>
  <si>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</si>
  <si>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</si>
  <si>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</si>
  <si>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</si>
  <si>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</si>
  <si>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</si>
  <si>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</si>
  <si>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</si>
  <si>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</si>
  <si>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</si>
  <si>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</si>
  <si>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</si>
  <si>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</si>
  <si>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</si>
  <si>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</si>
  <si>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</si>
  <si>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</si>
  <si>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</si>
  <si>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</si>
  <si>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</si>
  <si>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</si>
  <si>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</si>
  <si>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</si>
  <si>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</si>
  <si>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</si>
  <si>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</si>
  <si>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</si>
  <si>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</si>
  <si>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</si>
  <si>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</si>
  <si>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</si>
  <si>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</si>
  <si>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</si>
  <si>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</si>
  <si>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</si>
  <si>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</si>
  <si>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</si>
  <si>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</si>
  <si>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</si>
  <si>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</si>
  <si>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</si>
  <si>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</si>
  <si>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</si>
  <si>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</si>
  <si>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</si>
  <si>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</si>
  <si>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</si>
  <si>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</si>
  <si>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</si>
  <si>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</si>
  <si>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</si>
  <si>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</si>
  <si>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</si>
  <si>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</si>
  <si>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</si>
  <si>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</si>
  <si>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</si>
  <si>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</si>
  <si>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</si>
  <si>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</si>
  <si>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</si>
  <si>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</si>
  <si>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</si>
  <si>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</si>
  <si>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</si>
  <si>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</si>
  <si>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</si>
  <si>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</si>
  <si>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</si>
  <si>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</si>
  <si>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</si>
  <si>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</si>
  <si>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</si>
  <si>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</si>
  <si>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</si>
  <si>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</si>
  <si>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</si>
  <si>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</si>
  <si>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</si>
  <si>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</si>
  <si>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</si>
  <si>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</si>
  <si>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</si>
  <si>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</si>
  <si>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</si>
  <si>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</si>
  <si>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</si>
  <si>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</si>
  <si>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</si>
  <si>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</si>
  <si>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</si>
  <si>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</si>
  <si>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</si>
  <si>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</si>
  <si>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</si>
  <si>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</si>
  <si>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</si>
  <si>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</si>
  <si>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</si>
  <si>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</si>
  <si>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</si>
  <si>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</si>
  <si>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</si>
  <si>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</si>
  <si>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</si>
  <si>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</si>
  <si>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</si>
  <si>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</si>
  <si>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ТУ ДСА України в Львiвській областi</t>
  </si>
  <si>
    <t>79005.м. Львів.вул. Драгоманова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</si>
  <si>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</si>
  <si>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</si>
  <si>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</si>
  <si>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</si>
  <si>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032 260-14-54</t>
  </si>
  <si>
    <t>stat@lv.court.gov.ua</t>
  </si>
  <si>
    <t>25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</si>
</sst>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&amp;LF7609973&amp;C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9035</v>
      </c>
      <c r="F6" s="90">
        <v>4961</v>
      </c>
      <c r="G6" s="90">
        <v>85</v>
      </c>
      <c r="H6" s="90">
        <v>3793</v>
      </c>
      <c r="I6" s="90" t="s">
        <v>172</v>
      </c>
      <c r="J6" s="90">
        <v>5242</v>
      </c>
      <c r="K6" s="91">
        <v>1774</v>
      </c>
      <c r="L6" s="101">
        <f>E6-F6</f>
        <v>4074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38497</v>
      </c>
      <c r="F7" s="90">
        <v>37939</v>
      </c>
      <c r="G7" s="90">
        <v>40</v>
      </c>
      <c r="H7" s="90">
        <v>37488</v>
      </c>
      <c r="I7" s="90">
        <v>32785</v>
      </c>
      <c r="J7" s="90">
        <v>1009</v>
      </c>
      <c r="K7" s="91"/>
      <c r="L7" s="101">
        <f>E7-F7</f>
        <v>558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38</v>
      </c>
      <c r="F8" s="90">
        <v>32</v>
      </c>
      <c r="G8" s="90"/>
      <c r="H8" s="90">
        <v>29</v>
      </c>
      <c r="I8" s="90">
        <v>20</v>
      </c>
      <c r="J8" s="90">
        <v>9</v>
      </c>
      <c r="K8" s="91"/>
      <c r="L8" s="101">
        <f>E8-F8</f>
        <v>6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3364</v>
      </c>
      <c r="F9" s="90">
        <v>2824</v>
      </c>
      <c r="G9" s="90">
        <v>10</v>
      </c>
      <c r="H9" s="90">
        <v>2644</v>
      </c>
      <c r="I9" s="90">
        <v>1782</v>
      </c>
      <c r="J9" s="90">
        <v>720</v>
      </c>
      <c r="K9" s="91"/>
      <c r="L9" s="101">
        <f>E9-F9</f>
        <v>540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541</v>
      </c>
      <c r="F10" s="90">
        <v>510</v>
      </c>
      <c r="G10" s="90">
        <v>28</v>
      </c>
      <c r="H10" s="90">
        <v>490</v>
      </c>
      <c r="I10" s="90">
        <v>5</v>
      </c>
      <c r="J10" s="90">
        <v>51</v>
      </c>
      <c r="K10" s="91"/>
      <c r="L10" s="101">
        <f>E10-F10</f>
        <v>31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/>
      <c r="I11" s="90"/>
      <c r="J11" s="90">
        <v>1</v>
      </c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554</v>
      </c>
      <c r="F12" s="90">
        <v>533</v>
      </c>
      <c r="G12" s="90"/>
      <c r="H12" s="90">
        <v>515</v>
      </c>
      <c r="I12" s="90">
        <v>297</v>
      </c>
      <c r="J12" s="90">
        <v>39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59</v>
      </c>
      <c r="F13" s="90">
        <v>12</v>
      </c>
      <c r="G13" s="90">
        <v>4</v>
      </c>
      <c r="H13" s="90">
        <v>3</v>
      </c>
      <c r="I13" s="90">
        <v>1</v>
      </c>
      <c r="J13" s="90">
        <v>56</v>
      </c>
      <c r="K13" s="91">
        <v>41</v>
      </c>
      <c r="L13" s="101">
        <f>E13-F13</f>
        <v>47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294</v>
      </c>
      <c r="F14" s="90">
        <v>250</v>
      </c>
      <c r="G14" s="90">
        <v>18</v>
      </c>
      <c r="H14" s="90">
        <v>217</v>
      </c>
      <c r="I14" s="90">
        <v>152</v>
      </c>
      <c r="J14" s="90">
        <v>77</v>
      </c>
      <c r="K14" s="91"/>
      <c r="L14" s="101">
        <f>E14-F14</f>
        <v>44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52383</v>
      </c>
      <c r="F15" s="104">
        <f>SUM(F6:F14)</f>
        <v>47062</v>
      </c>
      <c r="G15" s="104">
        <f>SUM(G6:G14)</f>
        <v>185</v>
      </c>
      <c r="H15" s="104">
        <f>SUM(H6:H14)</f>
        <v>45179</v>
      </c>
      <c r="I15" s="104">
        <f>SUM(I6:I14)</f>
        <v>35042</v>
      </c>
      <c r="J15" s="104">
        <f>SUM(J6:J14)</f>
        <v>7204</v>
      </c>
      <c r="K15" s="104">
        <f>SUM(K6:K14)</f>
        <v>1815</v>
      </c>
      <c r="L15" s="101">
        <f>E15-F15</f>
        <v>5321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2717</v>
      </c>
      <c r="F16" s="92">
        <v>2426</v>
      </c>
      <c r="G16" s="92">
        <v>11</v>
      </c>
      <c r="H16" s="92">
        <v>2281</v>
      </c>
      <c r="I16" s="92">
        <v>1929</v>
      </c>
      <c r="J16" s="92">
        <v>436</v>
      </c>
      <c r="K16" s="91">
        <v>124</v>
      </c>
      <c r="L16" s="101">
        <f>E16-F16</f>
        <v>291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3005</v>
      </c>
      <c r="F17" s="92">
        <v>1971</v>
      </c>
      <c r="G17" s="92">
        <v>33</v>
      </c>
      <c r="H17" s="92">
        <v>2073</v>
      </c>
      <c r="I17" s="92">
        <v>1594</v>
      </c>
      <c r="J17" s="92">
        <v>932</v>
      </c>
      <c r="K17" s="91">
        <v>407</v>
      </c>
      <c r="L17" s="101">
        <f>E17-F17</f>
        <v>1034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6</v>
      </c>
      <c r="F18" s="92">
        <v>6</v>
      </c>
      <c r="G18" s="92"/>
      <c r="H18" s="92">
        <v>4</v>
      </c>
      <c r="I18" s="92">
        <v>1</v>
      </c>
      <c r="J18" s="92">
        <v>2</v>
      </c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139</v>
      </c>
      <c r="F19" s="91">
        <v>83</v>
      </c>
      <c r="G19" s="91">
        <v>1</v>
      </c>
      <c r="H19" s="91">
        <v>80</v>
      </c>
      <c r="I19" s="91">
        <v>37</v>
      </c>
      <c r="J19" s="91">
        <v>59</v>
      </c>
      <c r="K19" s="91">
        <v>17</v>
      </c>
      <c r="L19" s="101">
        <f>E19-F19</f>
        <v>56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11</v>
      </c>
      <c r="F20" s="91">
        <v>4</v>
      </c>
      <c r="G20" s="91"/>
      <c r="H20" s="91">
        <v>8</v>
      </c>
      <c r="I20" s="91"/>
      <c r="J20" s="91">
        <v>3</v>
      </c>
      <c r="K20" s="91">
        <v>1</v>
      </c>
      <c r="L20" s="101">
        <f>E20-F20</f>
        <v>7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3</v>
      </c>
      <c r="F21" s="91"/>
      <c r="G21" s="91"/>
      <c r="H21" s="91"/>
      <c r="I21" s="91"/>
      <c r="J21" s="91">
        <v>3</v>
      </c>
      <c r="K21" s="91">
        <v>3</v>
      </c>
      <c r="L21" s="101">
        <f>E21-F21</f>
        <v>3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7</v>
      </c>
      <c r="F22" s="91">
        <v>7</v>
      </c>
      <c r="G22" s="91"/>
      <c r="H22" s="91">
        <v>7</v>
      </c>
      <c r="I22" s="91">
        <v>2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9</v>
      </c>
      <c r="F23" s="91">
        <v>8</v>
      </c>
      <c r="G23" s="91"/>
      <c r="H23" s="91">
        <v>8</v>
      </c>
      <c r="I23" s="91">
        <v>8</v>
      </c>
      <c r="J23" s="91">
        <v>1</v>
      </c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3968</v>
      </c>
      <c r="F24" s="91">
        <v>2678</v>
      </c>
      <c r="G24" s="91">
        <v>38</v>
      </c>
      <c r="H24" s="91">
        <v>2532</v>
      </c>
      <c r="I24" s="91">
        <v>1642</v>
      </c>
      <c r="J24" s="91">
        <v>1436</v>
      </c>
      <c r="K24" s="91">
        <v>552</v>
      </c>
      <c r="L24" s="101">
        <f>E24-F24</f>
        <v>1290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7901</v>
      </c>
      <c r="F25" s="91">
        <v>7366</v>
      </c>
      <c r="G25" s="91">
        <v>3</v>
      </c>
      <c r="H25" s="91">
        <v>7039</v>
      </c>
      <c r="I25" s="91">
        <v>6027</v>
      </c>
      <c r="J25" s="91">
        <v>862</v>
      </c>
      <c r="K25" s="91">
        <v>21</v>
      </c>
      <c r="L25" s="101">
        <f>E25-F25</f>
        <v>535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118</v>
      </c>
      <c r="F26" s="91">
        <v>111</v>
      </c>
      <c r="G26" s="91">
        <v>1</v>
      </c>
      <c r="H26" s="91">
        <v>104</v>
      </c>
      <c r="I26" s="91">
        <v>42</v>
      </c>
      <c r="J26" s="91">
        <v>14</v>
      </c>
      <c r="K26" s="91">
        <v>2</v>
      </c>
      <c r="L26" s="101">
        <f>E26-F26</f>
        <v>7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23130</v>
      </c>
      <c r="F27" s="91">
        <v>19671</v>
      </c>
      <c r="G27" s="91">
        <v>47</v>
      </c>
      <c r="H27" s="91">
        <v>18487</v>
      </c>
      <c r="I27" s="91">
        <v>16563</v>
      </c>
      <c r="J27" s="91">
        <v>4643</v>
      </c>
      <c r="K27" s="91">
        <v>396</v>
      </c>
      <c r="L27" s="101">
        <f>E27-F27</f>
        <v>3459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28912</v>
      </c>
      <c r="F28" s="91">
        <v>16944</v>
      </c>
      <c r="G28" s="91">
        <v>264</v>
      </c>
      <c r="H28" s="91">
        <v>16790</v>
      </c>
      <c r="I28" s="91">
        <v>13220</v>
      </c>
      <c r="J28" s="91">
        <v>12122</v>
      </c>
      <c r="K28" s="91">
        <v>2789</v>
      </c>
      <c r="L28" s="101">
        <f>E28-F28</f>
        <v>11968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1921</v>
      </c>
      <c r="F29" s="91">
        <v>1765</v>
      </c>
      <c r="G29" s="91">
        <v>4</v>
      </c>
      <c r="H29" s="91">
        <v>1705</v>
      </c>
      <c r="I29" s="91">
        <v>1576</v>
      </c>
      <c r="J29" s="91">
        <v>216</v>
      </c>
      <c r="K29" s="91">
        <v>23</v>
      </c>
      <c r="L29" s="101">
        <f>E29-F29</f>
        <v>156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2015</v>
      </c>
      <c r="F30" s="91">
        <v>1589</v>
      </c>
      <c r="G30" s="91">
        <v>5</v>
      </c>
      <c r="H30" s="91">
        <v>1538</v>
      </c>
      <c r="I30" s="91">
        <v>1370</v>
      </c>
      <c r="J30" s="91">
        <v>477</v>
      </c>
      <c r="K30" s="91">
        <v>44</v>
      </c>
      <c r="L30" s="101">
        <f>E30-F30</f>
        <v>426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514</v>
      </c>
      <c r="F31" s="91">
        <v>385</v>
      </c>
      <c r="G31" s="91">
        <v>3</v>
      </c>
      <c r="H31" s="91">
        <v>339</v>
      </c>
      <c r="I31" s="91">
        <v>174</v>
      </c>
      <c r="J31" s="91">
        <v>175</v>
      </c>
      <c r="K31" s="91">
        <v>35</v>
      </c>
      <c r="L31" s="101">
        <f>E31-F31</f>
        <v>129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136</v>
      </c>
      <c r="F32" s="91">
        <v>53</v>
      </c>
      <c r="G32" s="91">
        <v>5</v>
      </c>
      <c r="H32" s="91">
        <v>71</v>
      </c>
      <c r="I32" s="91">
        <v>7</v>
      </c>
      <c r="J32" s="91">
        <v>65</v>
      </c>
      <c r="K32" s="91">
        <v>41</v>
      </c>
      <c r="L32" s="101">
        <f>E32-F32</f>
        <v>83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34</v>
      </c>
      <c r="F33" s="91">
        <v>23</v>
      </c>
      <c r="G33" s="91"/>
      <c r="H33" s="91">
        <v>22</v>
      </c>
      <c r="I33" s="91">
        <v>2</v>
      </c>
      <c r="J33" s="91">
        <v>12</v>
      </c>
      <c r="K33" s="91">
        <v>2</v>
      </c>
      <c r="L33" s="101">
        <f>E33-F33</f>
        <v>11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148</v>
      </c>
      <c r="F34" s="91">
        <v>143</v>
      </c>
      <c r="G34" s="91"/>
      <c r="H34" s="91">
        <v>139</v>
      </c>
      <c r="I34" s="91">
        <v>7</v>
      </c>
      <c r="J34" s="91">
        <v>9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555</v>
      </c>
      <c r="F35" s="91">
        <v>344</v>
      </c>
      <c r="G35" s="91">
        <v>6</v>
      </c>
      <c r="H35" s="91">
        <v>318</v>
      </c>
      <c r="I35" s="91">
        <v>113</v>
      </c>
      <c r="J35" s="91">
        <v>237</v>
      </c>
      <c r="K35" s="91">
        <v>102</v>
      </c>
      <c r="L35" s="101">
        <f>E35-F35</f>
        <v>211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2555</v>
      </c>
      <c r="F36" s="91">
        <v>2135</v>
      </c>
      <c r="G36" s="91">
        <v>5</v>
      </c>
      <c r="H36" s="91">
        <v>1932</v>
      </c>
      <c r="I36" s="91">
        <v>1252</v>
      </c>
      <c r="J36" s="91">
        <v>623</v>
      </c>
      <c r="K36" s="91">
        <v>139</v>
      </c>
      <c r="L36" s="101">
        <f>E36-F36</f>
        <v>420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24</v>
      </c>
      <c r="F37" s="91">
        <v>14</v>
      </c>
      <c r="G37" s="91"/>
      <c r="H37" s="91">
        <v>8</v>
      </c>
      <c r="I37" s="91">
        <v>4</v>
      </c>
      <c r="J37" s="91">
        <v>16</v>
      </c>
      <c r="K37" s="91">
        <v>6</v>
      </c>
      <c r="L37" s="101">
        <f>E37-F37</f>
        <v>10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670</v>
      </c>
      <c r="F38" s="91">
        <v>569</v>
      </c>
      <c r="G38" s="91"/>
      <c r="H38" s="91">
        <v>531</v>
      </c>
      <c r="I38" s="91">
        <v>410</v>
      </c>
      <c r="J38" s="91">
        <v>139</v>
      </c>
      <c r="K38" s="91">
        <v>15</v>
      </c>
      <c r="L38" s="101">
        <f>E38-F38</f>
        <v>101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2</v>
      </c>
      <c r="F39" s="91">
        <v>2</v>
      </c>
      <c r="G39" s="91"/>
      <c r="H39" s="91">
        <v>2</v>
      </c>
      <c r="I39" s="91">
        <v>2</v>
      </c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50496</v>
      </c>
      <c r="F40" s="91">
        <v>35460</v>
      </c>
      <c r="G40" s="91">
        <v>312</v>
      </c>
      <c r="H40" s="91">
        <v>30886</v>
      </c>
      <c r="I40" s="91">
        <v>22630</v>
      </c>
      <c r="J40" s="91">
        <v>19610</v>
      </c>
      <c r="K40" s="91">
        <v>3616</v>
      </c>
      <c r="L40" s="101">
        <f>E40-F40</f>
        <v>15036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32973</v>
      </c>
      <c r="F41" s="91">
        <v>30285</v>
      </c>
      <c r="G41" s="91">
        <v>19</v>
      </c>
      <c r="H41" s="91">
        <v>28738</v>
      </c>
      <c r="I41" s="91" t="s">
        <v>172</v>
      </c>
      <c r="J41" s="91">
        <v>4235</v>
      </c>
      <c r="K41" s="91">
        <v>55</v>
      </c>
      <c r="L41" s="101">
        <f>E41-F41</f>
        <v>2688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677</v>
      </c>
      <c r="F42" s="91">
        <v>654</v>
      </c>
      <c r="G42" s="91"/>
      <c r="H42" s="91">
        <v>604</v>
      </c>
      <c r="I42" s="91" t="s">
        <v>172</v>
      </c>
      <c r="J42" s="91">
        <v>73</v>
      </c>
      <c r="K42" s="91"/>
      <c r="L42" s="101">
        <f>E42-F42</f>
        <v>23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243</v>
      </c>
      <c r="F43" s="91">
        <v>192</v>
      </c>
      <c r="G43" s="91"/>
      <c r="H43" s="91">
        <v>180</v>
      </c>
      <c r="I43" s="91">
        <v>115</v>
      </c>
      <c r="J43" s="91">
        <v>63</v>
      </c>
      <c r="K43" s="91">
        <v>19</v>
      </c>
      <c r="L43" s="101">
        <f>E43-F43</f>
        <v>51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40</v>
      </c>
      <c r="F44" s="91">
        <v>40</v>
      </c>
      <c r="G44" s="91"/>
      <c r="H44" s="91">
        <v>20</v>
      </c>
      <c r="I44" s="91">
        <v>12</v>
      </c>
      <c r="J44" s="91">
        <v>20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33256</v>
      </c>
      <c r="F45" s="91">
        <f aca="true" t="shared" si="0" ref="F45:K45">F41+F43+F44</f>
        <v>30517</v>
      </c>
      <c r="G45" s="91">
        <f t="shared" si="0"/>
        <v>19</v>
      </c>
      <c r="H45" s="91">
        <f t="shared" si="0"/>
        <v>28938</v>
      </c>
      <c r="I45" s="91">
        <f>I43+I44</f>
        <v>127</v>
      </c>
      <c r="J45" s="91">
        <f t="shared" si="0"/>
        <v>4318</v>
      </c>
      <c r="K45" s="91">
        <f t="shared" si="0"/>
        <v>74</v>
      </c>
      <c r="L45" s="101">
        <f>E45-F45</f>
        <v>2739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140103</v>
      </c>
      <c r="F46" s="91">
        <f aca="true" t="shared" si="1" ref="F46:K46">F15+F24+F40+F45</f>
        <v>115717</v>
      </c>
      <c r="G46" s="91">
        <f t="shared" si="1"/>
        <v>554</v>
      </c>
      <c r="H46" s="91">
        <f t="shared" si="1"/>
        <v>107535</v>
      </c>
      <c r="I46" s="91">
        <f t="shared" si="1"/>
        <v>59441</v>
      </c>
      <c r="J46" s="91">
        <f t="shared" si="1"/>
        <v>32568</v>
      </c>
      <c r="K46" s="91">
        <f t="shared" si="1"/>
        <v>6057</v>
      </c>
      <c r="L46" s="101">
        <f>E46-F46</f>
        <v>24386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&amp;LF7609973&amp;CФорма № Зведений- 1 мзс, Підрозділ: ТУ ДСА України в Львiвській областi,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399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328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4909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200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309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1023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1064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754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180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248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2291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18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257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879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302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5235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634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343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123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70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17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168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3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>
        <v>1</v>
      </c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24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26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57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4273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566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554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17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858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755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829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2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&amp;LF7609973&amp;CФорма № Зведений- 1 мзс, Підрозділ: ТУ ДСА України в Львiвській областi,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3794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2634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795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3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1015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57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28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6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10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832520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6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463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13296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555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516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208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269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748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3598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370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7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760087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26062883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>
        <v>1</v>
      </c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19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783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3969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33178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17318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172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13074927010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196178510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6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213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98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6940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775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122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42681</v>
      </c>
      <c r="F55" s="96">
        <v>1950</v>
      </c>
      <c r="G55" s="96">
        <v>372</v>
      </c>
      <c r="H55" s="96">
        <v>119</v>
      </c>
      <c r="I55" s="96">
        <v>57</v>
      </c>
    </row>
    <row r="56" spans="1:9" ht="13.5" customHeight="1">
      <c r="A56" s="272" t="s">
        <v>31</v>
      </c>
      <c r="B56" s="272"/>
      <c r="C56" s="272"/>
      <c r="D56" s="272"/>
      <c r="E56" s="96">
        <v>1836</v>
      </c>
      <c r="F56" s="96">
        <v>504</v>
      </c>
      <c r="G56" s="96">
        <v>103</v>
      </c>
      <c r="H56" s="96">
        <v>54</v>
      </c>
      <c r="I56" s="96">
        <v>35</v>
      </c>
    </row>
    <row r="57" spans="1:9" ht="13.5" customHeight="1">
      <c r="A57" s="272" t="s">
        <v>107</v>
      </c>
      <c r="B57" s="272"/>
      <c r="C57" s="272"/>
      <c r="D57" s="272"/>
      <c r="E57" s="96">
        <v>19727</v>
      </c>
      <c r="F57" s="96">
        <v>9138</v>
      </c>
      <c r="G57" s="96">
        <v>1391</v>
      </c>
      <c r="H57" s="96">
        <v>372</v>
      </c>
      <c r="I57" s="96">
        <v>258</v>
      </c>
    </row>
    <row r="58" spans="1:9" ht="13.5" customHeight="1">
      <c r="A58" s="203" t="s">
        <v>111</v>
      </c>
      <c r="B58" s="203"/>
      <c r="C58" s="203"/>
      <c r="D58" s="203"/>
      <c r="E58" s="96">
        <v>27982</v>
      </c>
      <c r="F58" s="96">
        <v>903</v>
      </c>
      <c r="G58" s="96">
        <v>40</v>
      </c>
      <c r="H58" s="96">
        <v>12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26307</v>
      </c>
      <c r="G62" s="118">
        <v>224525449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12173</v>
      </c>
      <c r="G63" s="119">
        <v>184356130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14134</v>
      </c>
      <c r="G64" s="119">
        <v>40169319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10698</v>
      </c>
      <c r="G65" s="120">
        <v>6755371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113</v>
      </c>
      <c r="G66" s="121">
        <v>29580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&amp;LF7609973&amp;CФорма № Зведений- 1 мзс, Підрозділ: ТУ ДСА України в Львiвській областi,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18.59801031687546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25.194336479733483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38.440111420612816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18.439571647118818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1.7137563686892079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92.92930165835617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881.4344262295082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1148.3852459016393</v>
      </c>
    </row>
    <row r="11" spans="1:4" ht="16.5" customHeight="1">
      <c r="A11" s="226" t="s">
        <v>63</v>
      </c>
      <c r="B11" s="228"/>
      <c r="C11" s="14">
        <v>9</v>
      </c>
      <c r="D11" s="94">
        <v>61.3103448275862</v>
      </c>
    </row>
    <row r="12" spans="1:4" ht="16.5" customHeight="1">
      <c r="A12" s="318" t="s">
        <v>106</v>
      </c>
      <c r="B12" s="318"/>
      <c r="C12" s="14">
        <v>10</v>
      </c>
      <c r="D12" s="94">
        <v>25</v>
      </c>
    </row>
    <row r="13" spans="1:4" ht="16.5" customHeight="1">
      <c r="A13" s="318" t="s">
        <v>31</v>
      </c>
      <c r="B13" s="318"/>
      <c r="C13" s="14">
        <v>11</v>
      </c>
      <c r="D13" s="94">
        <v>168.689655172414</v>
      </c>
    </row>
    <row r="14" spans="1:4" ht="16.5" customHeight="1">
      <c r="A14" s="318" t="s">
        <v>107</v>
      </c>
      <c r="B14" s="318"/>
      <c r="C14" s="14">
        <v>12</v>
      </c>
      <c r="D14" s="94">
        <v>139.965517241379</v>
      </c>
    </row>
    <row r="15" spans="1:4" ht="16.5" customHeight="1">
      <c r="A15" s="318" t="s">
        <v>111</v>
      </c>
      <c r="B15" s="318"/>
      <c r="C15" s="14">
        <v>13</v>
      </c>
      <c r="D15" s="94">
        <v>26.5172413793103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&amp;LF7609973&amp;CФорма № Зведений- 1 мзс, Підрозділ: ТУ ДСА України в Львiвській областi,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2019-10-31T12:55:09Z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7BB2BA41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